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acvus-my.sharepoint.com/personal/quentin_cacv_us/Documents/Desktop/WX/2025 WX Procurement/"/>
    </mc:Choice>
  </mc:AlternateContent>
  <xr:revisionPtr revIDLastSave="672" documentId="14_{47A7249C-A172-4778-A5D7-29CA83AD37D4}" xr6:coauthVersionLast="47" xr6:coauthVersionMax="47" xr10:uidLastSave="{A8A07BB7-1506-4951-A7E0-6F9904F80031}"/>
  <bookViews>
    <workbookView xWindow="-108" yWindow="-108" windowWidth="30936" windowHeight="16776" xr2:uid="{E50DFB86-DD51-42E2-9AE8-62B323F261E0}"/>
  </bookViews>
  <sheets>
    <sheet name="Price list" sheetId="3" r:id="rId1"/>
    <sheet name="Bid Evaluation Tool" sheetId="6" state="hidden" r:id="rId2"/>
  </sheets>
  <definedNames>
    <definedName name="_xlnm.Print_Area" localSheetId="1">'Bid Evaluation Tool'!$A$1:$K$61</definedName>
    <definedName name="_xlnm.Print_Area" localSheetId="0">'Price list'!$A$1:$AS$807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6" l="1"/>
  <c r="I27" i="6"/>
  <c r="I29" i="6"/>
  <c r="I16" i="6"/>
  <c r="I18" i="6"/>
  <c r="I14" i="6"/>
  <c r="I44" i="6"/>
  <c r="H775" i="3"/>
  <c r="F775" i="3"/>
  <c r="I775" i="3" s="1"/>
  <c r="F770" i="3"/>
  <c r="H770" i="3"/>
  <c r="I770" i="3" s="1"/>
  <c r="I762" i="3"/>
  <c r="I764" i="3"/>
  <c r="I765" i="3"/>
  <c r="H762" i="3"/>
  <c r="H763" i="3"/>
  <c r="H764" i="3"/>
  <c r="H765" i="3"/>
  <c r="F762" i="3"/>
  <c r="F763" i="3"/>
  <c r="I763" i="3" s="1"/>
  <c r="F764" i="3"/>
  <c r="F765" i="3"/>
  <c r="I744" i="3"/>
  <c r="I745" i="3"/>
  <c r="H744" i="3"/>
  <c r="H745" i="3"/>
  <c r="H746" i="3"/>
  <c r="H747" i="3"/>
  <c r="F744" i="3"/>
  <c r="F745" i="3"/>
  <c r="F746" i="3"/>
  <c r="I746" i="3" s="1"/>
  <c r="F747" i="3"/>
  <c r="I747" i="3" s="1"/>
  <c r="H732" i="3"/>
  <c r="H733" i="3"/>
  <c r="H734" i="3"/>
  <c r="H735" i="3"/>
  <c r="H736" i="3"/>
  <c r="H737" i="3"/>
  <c r="H738" i="3"/>
  <c r="F732" i="3"/>
  <c r="I732" i="3" s="1"/>
  <c r="F733" i="3"/>
  <c r="I733" i="3" s="1"/>
  <c r="F734" i="3"/>
  <c r="I734" i="3" s="1"/>
  <c r="F735" i="3"/>
  <c r="I735" i="3" s="1"/>
  <c r="F736" i="3"/>
  <c r="I736" i="3" s="1"/>
  <c r="F737" i="3"/>
  <c r="I737" i="3" s="1"/>
  <c r="F738" i="3"/>
  <c r="I738" i="3" s="1"/>
  <c r="I714" i="3"/>
  <c r="H714" i="3"/>
  <c r="H715" i="3"/>
  <c r="H716" i="3"/>
  <c r="H717" i="3"/>
  <c r="H718" i="3"/>
  <c r="F714" i="3"/>
  <c r="F715" i="3"/>
  <c r="I715" i="3" s="1"/>
  <c r="F716" i="3"/>
  <c r="I716" i="3" s="1"/>
  <c r="F717" i="3"/>
  <c r="I717" i="3" s="1"/>
  <c r="F718" i="3"/>
  <c r="I718" i="3" s="1"/>
  <c r="F701" i="3"/>
  <c r="H701" i="3"/>
  <c r="H694" i="3"/>
  <c r="F694" i="3"/>
  <c r="I694" i="3" s="1"/>
  <c r="H680" i="3"/>
  <c r="H681" i="3"/>
  <c r="H682" i="3"/>
  <c r="H683" i="3"/>
  <c r="I683" i="3" s="1"/>
  <c r="H684" i="3"/>
  <c r="I684" i="3" s="1"/>
  <c r="F680" i="3"/>
  <c r="I680" i="3" s="1"/>
  <c r="F681" i="3"/>
  <c r="I681" i="3" s="1"/>
  <c r="F682" i="3"/>
  <c r="I682" i="3" s="1"/>
  <c r="F683" i="3"/>
  <c r="F684" i="3"/>
  <c r="H669" i="3"/>
  <c r="H670" i="3"/>
  <c r="H671" i="3"/>
  <c r="H672" i="3"/>
  <c r="H673" i="3"/>
  <c r="F669" i="3"/>
  <c r="I669" i="3" s="1"/>
  <c r="F670" i="3"/>
  <c r="I670" i="3" s="1"/>
  <c r="F671" i="3"/>
  <c r="I671" i="3" s="1"/>
  <c r="F672" i="3"/>
  <c r="I672" i="3" s="1"/>
  <c r="F673" i="3"/>
  <c r="I673" i="3" s="1"/>
  <c r="H657" i="3"/>
  <c r="H658" i="3"/>
  <c r="H659" i="3"/>
  <c r="H660" i="3"/>
  <c r="H661" i="3"/>
  <c r="F657" i="3"/>
  <c r="I657" i="3" s="1"/>
  <c r="F658" i="3"/>
  <c r="I658" i="3" s="1"/>
  <c r="F659" i="3"/>
  <c r="I659" i="3" s="1"/>
  <c r="F660" i="3"/>
  <c r="I660" i="3" s="1"/>
  <c r="F661" i="3"/>
  <c r="I661" i="3" s="1"/>
  <c r="H637" i="3"/>
  <c r="H638" i="3"/>
  <c r="H639" i="3"/>
  <c r="H640" i="3"/>
  <c r="H641" i="3"/>
  <c r="H642" i="3"/>
  <c r="F637" i="3"/>
  <c r="I637" i="3" s="1"/>
  <c r="F638" i="3"/>
  <c r="I638" i="3" s="1"/>
  <c r="F639" i="3"/>
  <c r="I639" i="3" s="1"/>
  <c r="F640" i="3"/>
  <c r="I640" i="3" s="1"/>
  <c r="F641" i="3"/>
  <c r="I641" i="3" s="1"/>
  <c r="F642" i="3"/>
  <c r="I642" i="3" s="1"/>
  <c r="I625" i="3"/>
  <c r="I626" i="3"/>
  <c r="H623" i="3"/>
  <c r="H624" i="3"/>
  <c r="H625" i="3"/>
  <c r="H626" i="3"/>
  <c r="H627" i="3"/>
  <c r="I627" i="3" s="1"/>
  <c r="H628" i="3"/>
  <c r="I628" i="3" s="1"/>
  <c r="F623" i="3"/>
  <c r="I623" i="3" s="1"/>
  <c r="F624" i="3"/>
  <c r="I624" i="3" s="1"/>
  <c r="F625" i="3"/>
  <c r="F626" i="3"/>
  <c r="F627" i="3"/>
  <c r="F628" i="3"/>
  <c r="H609" i="3"/>
  <c r="H610" i="3"/>
  <c r="H611" i="3"/>
  <c r="H612" i="3"/>
  <c r="H613" i="3"/>
  <c r="F609" i="3"/>
  <c r="I609" i="3" s="1"/>
  <c r="F610" i="3"/>
  <c r="I610" i="3" s="1"/>
  <c r="F611" i="3"/>
  <c r="I611" i="3" s="1"/>
  <c r="F612" i="3"/>
  <c r="I612" i="3" s="1"/>
  <c r="F613" i="3"/>
  <c r="I613" i="3" s="1"/>
  <c r="H598" i="3"/>
  <c r="H599" i="3"/>
  <c r="H600" i="3"/>
  <c r="H601" i="3"/>
  <c r="I601" i="3" s="1"/>
  <c r="H602" i="3"/>
  <c r="I602" i="3" s="1"/>
  <c r="F598" i="3"/>
  <c r="I598" i="3" s="1"/>
  <c r="F599" i="3"/>
  <c r="I599" i="3" s="1"/>
  <c r="F600" i="3"/>
  <c r="I600" i="3" s="1"/>
  <c r="F601" i="3"/>
  <c r="F602" i="3"/>
  <c r="F584" i="3"/>
  <c r="F585" i="3"/>
  <c r="F586" i="3"/>
  <c r="F587" i="3"/>
  <c r="F588" i="3"/>
  <c r="F589" i="3"/>
  <c r="H584" i="3"/>
  <c r="H585" i="3"/>
  <c r="I585" i="3" s="1"/>
  <c r="H586" i="3"/>
  <c r="H587" i="3"/>
  <c r="H588" i="3"/>
  <c r="H589" i="3"/>
  <c r="H571" i="3"/>
  <c r="H572" i="3"/>
  <c r="H573" i="3"/>
  <c r="H574" i="3"/>
  <c r="H575" i="3"/>
  <c r="H576" i="3"/>
  <c r="F571" i="3"/>
  <c r="I571" i="3" s="1"/>
  <c r="F572" i="3"/>
  <c r="I572" i="3" s="1"/>
  <c r="F573" i="3"/>
  <c r="I573" i="3" s="1"/>
  <c r="F574" i="3"/>
  <c r="I574" i="3" s="1"/>
  <c r="F575" i="3"/>
  <c r="I575" i="3" s="1"/>
  <c r="F576" i="3"/>
  <c r="I576" i="3" s="1"/>
  <c r="I521" i="3"/>
  <c r="I522" i="3"/>
  <c r="I523" i="3"/>
  <c r="I531" i="3"/>
  <c r="I532" i="3"/>
  <c r="I533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I518" i="3" s="1"/>
  <c r="H519" i="3"/>
  <c r="I519" i="3" s="1"/>
  <c r="H520" i="3"/>
  <c r="I520" i="3" s="1"/>
  <c r="H521" i="3"/>
  <c r="H522" i="3"/>
  <c r="H523" i="3"/>
  <c r="H524" i="3"/>
  <c r="H525" i="3"/>
  <c r="H526" i="3"/>
  <c r="H527" i="3"/>
  <c r="H528" i="3"/>
  <c r="I528" i="3" s="1"/>
  <c r="H529" i="3"/>
  <c r="I529" i="3" s="1"/>
  <c r="H530" i="3"/>
  <c r="I530" i="3" s="1"/>
  <c r="H531" i="3"/>
  <c r="H532" i="3"/>
  <c r="H533" i="3"/>
  <c r="H534" i="3"/>
  <c r="H535" i="3"/>
  <c r="H536" i="3"/>
  <c r="F502" i="3"/>
  <c r="I502" i="3" s="1"/>
  <c r="F503" i="3"/>
  <c r="I503" i="3" s="1"/>
  <c r="F504" i="3"/>
  <c r="I504" i="3" s="1"/>
  <c r="F505" i="3"/>
  <c r="I505" i="3" s="1"/>
  <c r="F506" i="3"/>
  <c r="I506" i="3" s="1"/>
  <c r="F507" i="3"/>
  <c r="I507" i="3" s="1"/>
  <c r="F508" i="3"/>
  <c r="I508" i="3" s="1"/>
  <c r="F509" i="3"/>
  <c r="I509" i="3" s="1"/>
  <c r="F510" i="3"/>
  <c r="I510" i="3" s="1"/>
  <c r="F511" i="3"/>
  <c r="I511" i="3" s="1"/>
  <c r="F512" i="3"/>
  <c r="I512" i="3" s="1"/>
  <c r="F513" i="3"/>
  <c r="I513" i="3" s="1"/>
  <c r="F514" i="3"/>
  <c r="I514" i="3" s="1"/>
  <c r="F515" i="3"/>
  <c r="I515" i="3" s="1"/>
  <c r="F516" i="3"/>
  <c r="I516" i="3" s="1"/>
  <c r="F517" i="3"/>
  <c r="I517" i="3" s="1"/>
  <c r="F518" i="3"/>
  <c r="F519" i="3"/>
  <c r="F520" i="3"/>
  <c r="F521" i="3"/>
  <c r="F522" i="3"/>
  <c r="F523" i="3"/>
  <c r="F524" i="3"/>
  <c r="I524" i="3" s="1"/>
  <c r="F525" i="3"/>
  <c r="I525" i="3" s="1"/>
  <c r="F526" i="3"/>
  <c r="I526" i="3" s="1"/>
  <c r="F527" i="3"/>
  <c r="I527" i="3" s="1"/>
  <c r="F528" i="3"/>
  <c r="F529" i="3"/>
  <c r="F530" i="3"/>
  <c r="F531" i="3"/>
  <c r="F532" i="3"/>
  <c r="F533" i="3"/>
  <c r="F534" i="3"/>
  <c r="I534" i="3" s="1"/>
  <c r="F535" i="3"/>
  <c r="I535" i="3" s="1"/>
  <c r="F536" i="3"/>
  <c r="I536" i="3" s="1"/>
  <c r="I475" i="3"/>
  <c r="I478" i="3"/>
  <c r="I485" i="3"/>
  <c r="I486" i="3"/>
  <c r="I487" i="3"/>
  <c r="I488" i="3"/>
  <c r="H466" i="3"/>
  <c r="H467" i="3"/>
  <c r="H468" i="3"/>
  <c r="H469" i="3"/>
  <c r="H470" i="3"/>
  <c r="H471" i="3"/>
  <c r="H472" i="3"/>
  <c r="I472" i="3" s="1"/>
  <c r="H473" i="3"/>
  <c r="I473" i="3" s="1"/>
  <c r="H474" i="3"/>
  <c r="I474" i="3" s="1"/>
  <c r="H475" i="3"/>
  <c r="H476" i="3"/>
  <c r="H477" i="3"/>
  <c r="H478" i="3"/>
  <c r="H479" i="3"/>
  <c r="H480" i="3"/>
  <c r="H481" i="3"/>
  <c r="I481" i="3" s="1"/>
  <c r="H482" i="3"/>
  <c r="I482" i="3" s="1"/>
  <c r="H483" i="3"/>
  <c r="I483" i="3" s="1"/>
  <c r="H484" i="3"/>
  <c r="I484" i="3" s="1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F466" i="3"/>
  <c r="I466" i="3" s="1"/>
  <c r="F467" i="3"/>
  <c r="I467" i="3" s="1"/>
  <c r="F468" i="3"/>
  <c r="I468" i="3" s="1"/>
  <c r="F469" i="3"/>
  <c r="I469" i="3" s="1"/>
  <c r="F470" i="3"/>
  <c r="I470" i="3" s="1"/>
  <c r="F471" i="3"/>
  <c r="I471" i="3" s="1"/>
  <c r="F472" i="3"/>
  <c r="F473" i="3"/>
  <c r="F474" i="3"/>
  <c r="F475" i="3"/>
  <c r="F476" i="3"/>
  <c r="I476" i="3" s="1"/>
  <c r="F477" i="3"/>
  <c r="I477" i="3" s="1"/>
  <c r="F478" i="3"/>
  <c r="F479" i="3"/>
  <c r="I479" i="3" s="1"/>
  <c r="F480" i="3"/>
  <c r="I480" i="3" s="1"/>
  <c r="F481" i="3"/>
  <c r="F482" i="3"/>
  <c r="F483" i="3"/>
  <c r="F484" i="3"/>
  <c r="F485" i="3"/>
  <c r="F486" i="3"/>
  <c r="F487" i="3"/>
  <c r="F488" i="3"/>
  <c r="F489" i="3"/>
  <c r="I489" i="3" s="1"/>
  <c r="F490" i="3"/>
  <c r="I490" i="3" s="1"/>
  <c r="F491" i="3"/>
  <c r="I491" i="3" s="1"/>
  <c r="F492" i="3"/>
  <c r="I492" i="3" s="1"/>
  <c r="F493" i="3"/>
  <c r="I493" i="3" s="1"/>
  <c r="F494" i="3"/>
  <c r="I494" i="3" s="1"/>
  <c r="F495" i="3"/>
  <c r="I495" i="3" s="1"/>
  <c r="F496" i="3"/>
  <c r="I496" i="3" s="1"/>
  <c r="F497" i="3"/>
  <c r="I497" i="3" s="1"/>
  <c r="F498" i="3"/>
  <c r="I498" i="3" s="1"/>
  <c r="F499" i="3"/>
  <c r="I499" i="3" s="1"/>
  <c r="F500" i="3"/>
  <c r="I500" i="3" s="1"/>
  <c r="F501" i="3"/>
  <c r="I501" i="3" s="1"/>
  <c r="I459" i="3"/>
  <c r="H459" i="3"/>
  <c r="H460" i="3"/>
  <c r="H461" i="3"/>
  <c r="H462" i="3"/>
  <c r="I462" i="3" s="1"/>
  <c r="F459" i="3"/>
  <c r="F460" i="3"/>
  <c r="I460" i="3" s="1"/>
  <c r="F461" i="3"/>
  <c r="I461" i="3" s="1"/>
  <c r="F462" i="3"/>
  <c r="I452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F435" i="3"/>
  <c r="I435" i="3" s="1"/>
  <c r="F436" i="3"/>
  <c r="I436" i="3" s="1"/>
  <c r="F437" i="3"/>
  <c r="I437" i="3" s="1"/>
  <c r="F438" i="3"/>
  <c r="I438" i="3" s="1"/>
  <c r="F439" i="3"/>
  <c r="I439" i="3" s="1"/>
  <c r="F440" i="3"/>
  <c r="I440" i="3" s="1"/>
  <c r="F441" i="3"/>
  <c r="I441" i="3" s="1"/>
  <c r="F442" i="3"/>
  <c r="I442" i="3" s="1"/>
  <c r="F443" i="3"/>
  <c r="I443" i="3" s="1"/>
  <c r="F444" i="3"/>
  <c r="I444" i="3" s="1"/>
  <c r="F445" i="3"/>
  <c r="I445" i="3" s="1"/>
  <c r="F446" i="3"/>
  <c r="I446" i="3" s="1"/>
  <c r="F447" i="3"/>
  <c r="I447" i="3" s="1"/>
  <c r="F448" i="3"/>
  <c r="I448" i="3" s="1"/>
  <c r="F449" i="3"/>
  <c r="I449" i="3" s="1"/>
  <c r="F450" i="3"/>
  <c r="I450" i="3" s="1"/>
  <c r="F451" i="3"/>
  <c r="I451" i="3" s="1"/>
  <c r="F452" i="3"/>
  <c r="I411" i="3"/>
  <c r="I412" i="3"/>
  <c r="I414" i="3"/>
  <c r="I415" i="3"/>
  <c r="H407" i="3"/>
  <c r="I407" i="3" s="1"/>
  <c r="H408" i="3"/>
  <c r="I408" i="3" s="1"/>
  <c r="H409" i="3"/>
  <c r="I409" i="3" s="1"/>
  <c r="H410" i="3"/>
  <c r="I410" i="3" s="1"/>
  <c r="H411" i="3"/>
  <c r="H412" i="3"/>
  <c r="H413" i="3"/>
  <c r="I413" i="3" s="1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F407" i="3"/>
  <c r="F408" i="3"/>
  <c r="F409" i="3"/>
  <c r="F410" i="3"/>
  <c r="F411" i="3"/>
  <c r="F412" i="3"/>
  <c r="F413" i="3"/>
  <c r="F414" i="3"/>
  <c r="F415" i="3"/>
  <c r="F416" i="3"/>
  <c r="I416" i="3" s="1"/>
  <c r="F417" i="3"/>
  <c r="I417" i="3" s="1"/>
  <c r="F418" i="3"/>
  <c r="I418" i="3" s="1"/>
  <c r="F419" i="3"/>
  <c r="I419" i="3" s="1"/>
  <c r="F420" i="3"/>
  <c r="I420" i="3" s="1"/>
  <c r="F421" i="3"/>
  <c r="I421" i="3" s="1"/>
  <c r="F422" i="3"/>
  <c r="I422" i="3" s="1"/>
  <c r="F423" i="3"/>
  <c r="I423" i="3" s="1"/>
  <c r="F424" i="3"/>
  <c r="I424" i="3" s="1"/>
  <c r="F425" i="3"/>
  <c r="I425" i="3" s="1"/>
  <c r="F426" i="3"/>
  <c r="I426" i="3" s="1"/>
  <c r="F427" i="3"/>
  <c r="I427" i="3" s="1"/>
  <c r="F428" i="3"/>
  <c r="I428" i="3" s="1"/>
  <c r="F429" i="3"/>
  <c r="I429" i="3" s="1"/>
  <c r="F430" i="3"/>
  <c r="I430" i="3" s="1"/>
  <c r="I384" i="3"/>
  <c r="H384" i="3"/>
  <c r="H385" i="3"/>
  <c r="H386" i="3"/>
  <c r="H387" i="3"/>
  <c r="H388" i="3"/>
  <c r="H390" i="3"/>
  <c r="I390" i="3" s="1"/>
  <c r="H391" i="3"/>
  <c r="H392" i="3"/>
  <c r="I392" i="3" s="1"/>
  <c r="H393" i="3"/>
  <c r="I393" i="3" s="1"/>
  <c r="H394" i="3"/>
  <c r="I394" i="3" s="1"/>
  <c r="H395" i="3"/>
  <c r="I395" i="3" s="1"/>
  <c r="H396" i="3"/>
  <c r="I396" i="3" s="1"/>
  <c r="H397" i="3"/>
  <c r="I397" i="3" s="1"/>
  <c r="H398" i="3"/>
  <c r="I398" i="3" s="1"/>
  <c r="F384" i="3"/>
  <c r="F385" i="3"/>
  <c r="I385" i="3" s="1"/>
  <c r="F386" i="3"/>
  <c r="I386" i="3" s="1"/>
  <c r="F387" i="3"/>
  <c r="I387" i="3" s="1"/>
  <c r="F388" i="3"/>
  <c r="I388" i="3" s="1"/>
  <c r="F390" i="3"/>
  <c r="F391" i="3"/>
  <c r="I391" i="3" s="1"/>
  <c r="F392" i="3"/>
  <c r="F393" i="3"/>
  <c r="F394" i="3"/>
  <c r="F395" i="3"/>
  <c r="F396" i="3"/>
  <c r="F397" i="3"/>
  <c r="F398" i="3"/>
  <c r="H372" i="3"/>
  <c r="H373" i="3"/>
  <c r="H374" i="3"/>
  <c r="F372" i="3"/>
  <c r="I372" i="3" s="1"/>
  <c r="F373" i="3"/>
  <c r="I373" i="3" s="1"/>
  <c r="F374" i="3"/>
  <c r="I374" i="3" s="1"/>
  <c r="I360" i="3"/>
  <c r="I362" i="3"/>
  <c r="I363" i="3"/>
  <c r="I364" i="3"/>
  <c r="I365" i="3"/>
  <c r="H356" i="3"/>
  <c r="I356" i="3" s="1"/>
  <c r="H357" i="3"/>
  <c r="I357" i="3" s="1"/>
  <c r="H358" i="3"/>
  <c r="I358" i="3" s="1"/>
  <c r="H359" i="3"/>
  <c r="I359" i="3" s="1"/>
  <c r="H360" i="3"/>
  <c r="H361" i="3"/>
  <c r="H362" i="3"/>
  <c r="H363" i="3"/>
  <c r="H364" i="3"/>
  <c r="H365" i="3"/>
  <c r="F356" i="3"/>
  <c r="F357" i="3"/>
  <c r="F358" i="3"/>
  <c r="F359" i="3"/>
  <c r="F360" i="3"/>
  <c r="F361" i="3"/>
  <c r="I361" i="3" s="1"/>
  <c r="F362" i="3"/>
  <c r="F363" i="3"/>
  <c r="F364" i="3"/>
  <c r="F365" i="3"/>
  <c r="H344" i="3"/>
  <c r="I344" i="3" s="1"/>
  <c r="H345" i="3"/>
  <c r="I345" i="3" s="1"/>
  <c r="H346" i="3"/>
  <c r="I346" i="3" s="1"/>
  <c r="F344" i="3"/>
  <c r="F345" i="3"/>
  <c r="F346" i="3"/>
  <c r="H337" i="3"/>
  <c r="F337" i="3"/>
  <c r="I337" i="3" s="1"/>
  <c r="I326" i="3"/>
  <c r="I327" i="3"/>
  <c r="I328" i="3"/>
  <c r="I329" i="3"/>
  <c r="H326" i="3"/>
  <c r="H327" i="3"/>
  <c r="H328" i="3"/>
  <c r="H329" i="3"/>
  <c r="H330" i="3"/>
  <c r="F326" i="3"/>
  <c r="F327" i="3"/>
  <c r="F328" i="3"/>
  <c r="F329" i="3"/>
  <c r="F330" i="3"/>
  <c r="I330" i="3" s="1"/>
  <c r="H319" i="3"/>
  <c r="F319" i="3"/>
  <c r="I319" i="3" s="1"/>
  <c r="I315" i="3"/>
  <c r="H307" i="3"/>
  <c r="I307" i="3" s="1"/>
  <c r="H308" i="3"/>
  <c r="I308" i="3" s="1"/>
  <c r="H309" i="3"/>
  <c r="I309" i="3" s="1"/>
  <c r="H310" i="3"/>
  <c r="I310" i="3" s="1"/>
  <c r="H311" i="3"/>
  <c r="I311" i="3" s="1"/>
  <c r="H312" i="3"/>
  <c r="I312" i="3" s="1"/>
  <c r="H313" i="3"/>
  <c r="I313" i="3" s="1"/>
  <c r="H314" i="3"/>
  <c r="I314" i="3" s="1"/>
  <c r="H315" i="3"/>
  <c r="H316" i="3"/>
  <c r="F307" i="3"/>
  <c r="F308" i="3"/>
  <c r="F309" i="3"/>
  <c r="F310" i="3"/>
  <c r="F311" i="3"/>
  <c r="F312" i="3"/>
  <c r="F313" i="3"/>
  <c r="F314" i="3"/>
  <c r="F315" i="3"/>
  <c r="F316" i="3"/>
  <c r="I316" i="3" s="1"/>
  <c r="I275" i="3"/>
  <c r="I283" i="3"/>
  <c r="I293" i="3"/>
  <c r="H274" i="3"/>
  <c r="H275" i="3"/>
  <c r="H276" i="3"/>
  <c r="H277" i="3"/>
  <c r="H278" i="3"/>
  <c r="H279" i="3"/>
  <c r="H280" i="3"/>
  <c r="H281" i="3"/>
  <c r="H282" i="3"/>
  <c r="I282" i="3" s="1"/>
  <c r="H283" i="3"/>
  <c r="H284" i="3"/>
  <c r="H285" i="3"/>
  <c r="H286" i="3"/>
  <c r="H287" i="3"/>
  <c r="H288" i="3"/>
  <c r="H289" i="3"/>
  <c r="H290" i="3"/>
  <c r="H291" i="3"/>
  <c r="H292" i="3"/>
  <c r="I292" i="3" s="1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I306" i="3" s="1"/>
  <c r="F274" i="3"/>
  <c r="I274" i="3" s="1"/>
  <c r="F275" i="3"/>
  <c r="F276" i="3"/>
  <c r="I276" i="3" s="1"/>
  <c r="F277" i="3"/>
  <c r="I277" i="3" s="1"/>
  <c r="F278" i="3"/>
  <c r="I278" i="3" s="1"/>
  <c r="F279" i="3"/>
  <c r="I279" i="3" s="1"/>
  <c r="F280" i="3"/>
  <c r="I280" i="3" s="1"/>
  <c r="F281" i="3"/>
  <c r="I281" i="3" s="1"/>
  <c r="F282" i="3"/>
  <c r="F283" i="3"/>
  <c r="F284" i="3"/>
  <c r="I284" i="3" s="1"/>
  <c r="F285" i="3"/>
  <c r="I285" i="3" s="1"/>
  <c r="F286" i="3"/>
  <c r="I286" i="3" s="1"/>
  <c r="F287" i="3"/>
  <c r="I287" i="3" s="1"/>
  <c r="F288" i="3"/>
  <c r="I288" i="3" s="1"/>
  <c r="F289" i="3"/>
  <c r="I289" i="3" s="1"/>
  <c r="F290" i="3"/>
  <c r="I290" i="3" s="1"/>
  <c r="F291" i="3"/>
  <c r="I291" i="3" s="1"/>
  <c r="F292" i="3"/>
  <c r="F293" i="3"/>
  <c r="F294" i="3"/>
  <c r="I294" i="3" s="1"/>
  <c r="F295" i="3"/>
  <c r="I295" i="3" s="1"/>
  <c r="F296" i="3"/>
  <c r="I296" i="3" s="1"/>
  <c r="F297" i="3"/>
  <c r="I297" i="3" s="1"/>
  <c r="F298" i="3"/>
  <c r="I298" i="3" s="1"/>
  <c r="F299" i="3"/>
  <c r="I299" i="3" s="1"/>
  <c r="F300" i="3"/>
  <c r="I300" i="3" s="1"/>
  <c r="F301" i="3"/>
  <c r="I301" i="3" s="1"/>
  <c r="F302" i="3"/>
  <c r="I302" i="3" s="1"/>
  <c r="F303" i="3"/>
  <c r="I303" i="3" s="1"/>
  <c r="F304" i="3"/>
  <c r="I304" i="3" s="1"/>
  <c r="F305" i="3"/>
  <c r="I305" i="3" s="1"/>
  <c r="F306" i="3"/>
  <c r="I265" i="3"/>
  <c r="I266" i="3"/>
  <c r="I267" i="3"/>
  <c r="H261" i="3"/>
  <c r="I261" i="3" s="1"/>
  <c r="H262" i="3"/>
  <c r="H263" i="3"/>
  <c r="H264" i="3"/>
  <c r="H265" i="3"/>
  <c r="H266" i="3"/>
  <c r="H267" i="3"/>
  <c r="F261" i="3"/>
  <c r="F262" i="3"/>
  <c r="I262" i="3" s="1"/>
  <c r="F263" i="3"/>
  <c r="I263" i="3" s="1"/>
  <c r="F264" i="3"/>
  <c r="I264" i="3" s="1"/>
  <c r="F265" i="3"/>
  <c r="F266" i="3"/>
  <c r="F267" i="3"/>
  <c r="I242" i="3"/>
  <c r="I243" i="3"/>
  <c r="I244" i="3"/>
  <c r="I252" i="3"/>
  <c r="I253" i="3"/>
  <c r="I254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I239" i="3" s="1"/>
  <c r="H240" i="3"/>
  <c r="I240" i="3" s="1"/>
  <c r="H241" i="3"/>
  <c r="I241" i="3" s="1"/>
  <c r="H242" i="3"/>
  <c r="H243" i="3"/>
  <c r="H244" i="3"/>
  <c r="H245" i="3"/>
  <c r="H246" i="3"/>
  <c r="H247" i="3"/>
  <c r="H248" i="3"/>
  <c r="H249" i="3"/>
  <c r="I249" i="3" s="1"/>
  <c r="H250" i="3"/>
  <c r="I250" i="3" s="1"/>
  <c r="H251" i="3"/>
  <c r="I251" i="3" s="1"/>
  <c r="H252" i="3"/>
  <c r="H253" i="3"/>
  <c r="H254" i="3"/>
  <c r="H255" i="3"/>
  <c r="H256" i="3"/>
  <c r="H257" i="3"/>
  <c r="H258" i="3"/>
  <c r="H259" i="3"/>
  <c r="H260" i="3"/>
  <c r="F226" i="3"/>
  <c r="I226" i="3" s="1"/>
  <c r="F227" i="3"/>
  <c r="I227" i="3" s="1"/>
  <c r="F228" i="3"/>
  <c r="I228" i="3" s="1"/>
  <c r="F229" i="3"/>
  <c r="I229" i="3" s="1"/>
  <c r="F230" i="3"/>
  <c r="I230" i="3" s="1"/>
  <c r="F231" i="3"/>
  <c r="I231" i="3" s="1"/>
  <c r="F232" i="3"/>
  <c r="I232" i="3" s="1"/>
  <c r="F233" i="3"/>
  <c r="I233" i="3" s="1"/>
  <c r="F234" i="3"/>
  <c r="I234" i="3" s="1"/>
  <c r="F235" i="3"/>
  <c r="I235" i="3" s="1"/>
  <c r="F236" i="3"/>
  <c r="I236" i="3" s="1"/>
  <c r="F237" i="3"/>
  <c r="I237" i="3" s="1"/>
  <c r="F238" i="3"/>
  <c r="I238" i="3" s="1"/>
  <c r="F239" i="3"/>
  <c r="F240" i="3"/>
  <c r="F241" i="3"/>
  <c r="F242" i="3"/>
  <c r="F243" i="3"/>
  <c r="F244" i="3"/>
  <c r="F245" i="3"/>
  <c r="I245" i="3" s="1"/>
  <c r="F246" i="3"/>
  <c r="I246" i="3" s="1"/>
  <c r="F247" i="3"/>
  <c r="I247" i="3" s="1"/>
  <c r="F248" i="3"/>
  <c r="I248" i="3" s="1"/>
  <c r="F249" i="3"/>
  <c r="F250" i="3"/>
  <c r="F251" i="3"/>
  <c r="F252" i="3"/>
  <c r="F253" i="3"/>
  <c r="F254" i="3"/>
  <c r="F255" i="3"/>
  <c r="I255" i="3" s="1"/>
  <c r="F256" i="3"/>
  <c r="I256" i="3" s="1"/>
  <c r="F257" i="3"/>
  <c r="I257" i="3" s="1"/>
  <c r="F258" i="3"/>
  <c r="I258" i="3" s="1"/>
  <c r="F259" i="3"/>
  <c r="I259" i="3" s="1"/>
  <c r="F260" i="3"/>
  <c r="I260" i="3" s="1"/>
  <c r="H213" i="3"/>
  <c r="I213" i="3" s="1"/>
  <c r="F213" i="3"/>
  <c r="I205" i="3"/>
  <c r="H197" i="3"/>
  <c r="I197" i="3" s="1"/>
  <c r="H198" i="3"/>
  <c r="I198" i="3" s="1"/>
  <c r="H199" i="3"/>
  <c r="I199" i="3" s="1"/>
  <c r="H200" i="3"/>
  <c r="I200" i="3" s="1"/>
  <c r="H201" i="3"/>
  <c r="I201" i="3" s="1"/>
  <c r="H202" i="3"/>
  <c r="I202" i="3" s="1"/>
  <c r="H203" i="3"/>
  <c r="I203" i="3" s="1"/>
  <c r="H204" i="3"/>
  <c r="I204" i="3" s="1"/>
  <c r="H205" i="3"/>
  <c r="F197" i="3"/>
  <c r="F198" i="3"/>
  <c r="F199" i="3"/>
  <c r="F200" i="3"/>
  <c r="F201" i="3"/>
  <c r="F202" i="3"/>
  <c r="F203" i="3"/>
  <c r="F204" i="3"/>
  <c r="F205" i="3"/>
  <c r="H189" i="3"/>
  <c r="H190" i="3"/>
  <c r="H191" i="3"/>
  <c r="F189" i="3"/>
  <c r="I189" i="3" s="1"/>
  <c r="F190" i="3"/>
  <c r="I190" i="3" s="1"/>
  <c r="F191" i="3"/>
  <c r="I191" i="3" s="1"/>
  <c r="I166" i="3"/>
  <c r="I167" i="3"/>
  <c r="I177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F165" i="3"/>
  <c r="I165" i="3" s="1"/>
  <c r="F166" i="3"/>
  <c r="F167" i="3"/>
  <c r="F168" i="3"/>
  <c r="I168" i="3" s="1"/>
  <c r="F169" i="3"/>
  <c r="I169" i="3" s="1"/>
  <c r="F170" i="3"/>
  <c r="I170" i="3" s="1"/>
  <c r="F171" i="3"/>
  <c r="I171" i="3" s="1"/>
  <c r="F172" i="3"/>
  <c r="I172" i="3" s="1"/>
  <c r="F173" i="3"/>
  <c r="I173" i="3" s="1"/>
  <c r="F174" i="3"/>
  <c r="I174" i="3" s="1"/>
  <c r="F175" i="3"/>
  <c r="I175" i="3" s="1"/>
  <c r="F176" i="3"/>
  <c r="I176" i="3" s="1"/>
  <c r="F177" i="3"/>
  <c r="F178" i="3"/>
  <c r="I178" i="3" s="1"/>
  <c r="F179" i="3"/>
  <c r="I179" i="3" s="1"/>
  <c r="F180" i="3"/>
  <c r="I180" i="3" s="1"/>
  <c r="F146" i="3"/>
  <c r="H146" i="3"/>
  <c r="I146" i="3" s="1"/>
  <c r="H140" i="3"/>
  <c r="F140" i="3"/>
  <c r="I140" i="3" s="1"/>
  <c r="I122" i="3"/>
  <c r="H117" i="3"/>
  <c r="H118" i="3"/>
  <c r="H119" i="3"/>
  <c r="H120" i="3"/>
  <c r="H121" i="3"/>
  <c r="I121" i="3" s="1"/>
  <c r="H122" i="3"/>
  <c r="H123" i="3"/>
  <c r="I123" i="3" s="1"/>
  <c r="H124" i="3"/>
  <c r="I124" i="3" s="1"/>
  <c r="H125" i="3"/>
  <c r="I125" i="3" s="1"/>
  <c r="H126" i="3"/>
  <c r="I126" i="3" s="1"/>
  <c r="F117" i="3"/>
  <c r="I117" i="3" s="1"/>
  <c r="F118" i="3"/>
  <c r="I118" i="3" s="1"/>
  <c r="F119" i="3"/>
  <c r="I119" i="3" s="1"/>
  <c r="F120" i="3"/>
  <c r="I120" i="3" s="1"/>
  <c r="F121" i="3"/>
  <c r="F122" i="3"/>
  <c r="F123" i="3"/>
  <c r="F124" i="3"/>
  <c r="F125" i="3"/>
  <c r="F126" i="3"/>
  <c r="H109" i="3"/>
  <c r="F109" i="3"/>
  <c r="I109" i="3" s="1"/>
  <c r="H91" i="3"/>
  <c r="H92" i="3"/>
  <c r="F91" i="3"/>
  <c r="I91" i="3" s="1"/>
  <c r="F92" i="3"/>
  <c r="I92" i="3" s="1"/>
  <c r="H80" i="3"/>
  <c r="H81" i="3"/>
  <c r="F80" i="3"/>
  <c r="F81" i="3"/>
  <c r="I81" i="3" s="1"/>
  <c r="F774" i="3"/>
  <c r="F769" i="3"/>
  <c r="F761" i="3"/>
  <c r="F743" i="3"/>
  <c r="F731" i="3"/>
  <c r="I731" i="3" s="1"/>
  <c r="F713" i="3"/>
  <c r="I713" i="3" s="1"/>
  <c r="F700" i="3"/>
  <c r="I700" i="3" s="1"/>
  <c r="F693" i="3"/>
  <c r="I693" i="3" s="1"/>
  <c r="F679" i="3"/>
  <c r="F668" i="3"/>
  <c r="I668" i="3" s="1"/>
  <c r="F656" i="3"/>
  <c r="I656" i="3" s="1"/>
  <c r="F636" i="3"/>
  <c r="I636" i="3" s="1"/>
  <c r="F622" i="3"/>
  <c r="I622" i="3" s="1"/>
  <c r="F608" i="3"/>
  <c r="F597" i="3"/>
  <c r="F583" i="3"/>
  <c r="F570" i="3"/>
  <c r="F538" i="3"/>
  <c r="F465" i="3"/>
  <c r="F458" i="3"/>
  <c r="F434" i="3"/>
  <c r="F406" i="3"/>
  <c r="F383" i="3"/>
  <c r="F371" i="3"/>
  <c r="F355" i="3"/>
  <c r="F343" i="3"/>
  <c r="F336" i="3"/>
  <c r="F325" i="3"/>
  <c r="F318" i="3"/>
  <c r="F273" i="3"/>
  <c r="F225" i="3"/>
  <c r="F212" i="3"/>
  <c r="F196" i="3"/>
  <c r="I196" i="3" s="1"/>
  <c r="F188" i="3"/>
  <c r="F183" i="3"/>
  <c r="F164" i="3"/>
  <c r="F157" i="3"/>
  <c r="F152" i="3"/>
  <c r="F145" i="3"/>
  <c r="I145" i="3" s="1"/>
  <c r="F139" i="3"/>
  <c r="F116" i="3"/>
  <c r="I116" i="3" s="1"/>
  <c r="F108" i="3"/>
  <c r="F99" i="3"/>
  <c r="I99" i="3" s="1"/>
  <c r="F90" i="3"/>
  <c r="I90" i="3" s="1"/>
  <c r="F79" i="3"/>
  <c r="I79" i="3" s="1"/>
  <c r="H774" i="3"/>
  <c r="H769" i="3"/>
  <c r="H761" i="3"/>
  <c r="H743" i="3"/>
  <c r="H731" i="3"/>
  <c r="H713" i="3"/>
  <c r="H700" i="3"/>
  <c r="H693" i="3"/>
  <c r="H679" i="3"/>
  <c r="H668" i="3"/>
  <c r="H656" i="3"/>
  <c r="H636" i="3"/>
  <c r="H622" i="3"/>
  <c r="H608" i="3"/>
  <c r="H597" i="3"/>
  <c r="H583" i="3"/>
  <c r="H570" i="3"/>
  <c r="H538" i="3"/>
  <c r="I538" i="3" s="1"/>
  <c r="H465" i="3"/>
  <c r="I465" i="3" s="1"/>
  <c r="H458" i="3"/>
  <c r="H434" i="3"/>
  <c r="H406" i="3"/>
  <c r="H383" i="3"/>
  <c r="H371" i="3"/>
  <c r="H355" i="3"/>
  <c r="H343" i="3"/>
  <c r="H336" i="3"/>
  <c r="H325" i="3"/>
  <c r="I325" i="3" s="1"/>
  <c r="H318" i="3"/>
  <c r="H273" i="3"/>
  <c r="I273" i="3" s="1"/>
  <c r="H225" i="3"/>
  <c r="I225" i="3" s="1"/>
  <c r="H212" i="3"/>
  <c r="I212" i="3" s="1"/>
  <c r="H183" i="3"/>
  <c r="H188" i="3"/>
  <c r="H196" i="3"/>
  <c r="H164" i="3"/>
  <c r="H157" i="3"/>
  <c r="H152" i="3"/>
  <c r="H145" i="3"/>
  <c r="H139" i="3"/>
  <c r="H116" i="3"/>
  <c r="H108" i="3"/>
  <c r="H99" i="3"/>
  <c r="H90" i="3"/>
  <c r="H79" i="3"/>
  <c r="I570" i="3"/>
  <c r="I183" i="3"/>
  <c r="I157" i="3"/>
  <c r="I67" i="3"/>
  <c r="I68" i="3"/>
  <c r="I69" i="3"/>
  <c r="I66" i="3"/>
  <c r="H66" i="3"/>
  <c r="H67" i="3"/>
  <c r="H68" i="3"/>
  <c r="H69" i="3"/>
  <c r="F66" i="3"/>
  <c r="F67" i="3"/>
  <c r="F68" i="3"/>
  <c r="F69" i="3"/>
  <c r="H57" i="3"/>
  <c r="F57" i="3"/>
  <c r="I57" i="3" s="1"/>
  <c r="H46" i="3"/>
  <c r="H47" i="3"/>
  <c r="H48" i="3"/>
  <c r="H45" i="3"/>
  <c r="F46" i="3"/>
  <c r="F47" i="3"/>
  <c r="F48" i="3"/>
  <c r="I48" i="3" s="1"/>
  <c r="F45" i="3"/>
  <c r="I46" i="3"/>
  <c r="I47" i="3"/>
  <c r="I45" i="3"/>
  <c r="F40" i="3"/>
  <c r="I40" i="3" s="1"/>
  <c r="H40" i="3"/>
  <c r="H39" i="3"/>
  <c r="F39" i="3"/>
  <c r="I39" i="3" s="1"/>
  <c r="I22" i="3"/>
  <c r="I23" i="3"/>
  <c r="I24" i="3"/>
  <c r="H20" i="3"/>
  <c r="H21" i="3"/>
  <c r="H22" i="3"/>
  <c r="H23" i="3"/>
  <c r="H24" i="3"/>
  <c r="H25" i="3"/>
  <c r="H26" i="3"/>
  <c r="H27" i="3"/>
  <c r="H28" i="3"/>
  <c r="H29" i="3"/>
  <c r="H30" i="3"/>
  <c r="H31" i="3"/>
  <c r="H19" i="3"/>
  <c r="F20" i="3"/>
  <c r="F21" i="3"/>
  <c r="I21" i="3" s="1"/>
  <c r="F22" i="3"/>
  <c r="F23" i="3"/>
  <c r="F24" i="3"/>
  <c r="F25" i="3"/>
  <c r="I25" i="3" s="1"/>
  <c r="F26" i="3"/>
  <c r="I26" i="3" s="1"/>
  <c r="F27" i="3"/>
  <c r="I27" i="3" s="1"/>
  <c r="F28" i="3"/>
  <c r="I28" i="3" s="1"/>
  <c r="F29" i="3"/>
  <c r="I29" i="3" s="1"/>
  <c r="F30" i="3"/>
  <c r="I30" i="3" s="1"/>
  <c r="F31" i="3"/>
  <c r="I31" i="3" s="1"/>
  <c r="F19" i="3"/>
  <c r="I318" i="3" l="1"/>
  <c r="I80" i="3"/>
  <c r="I701" i="3"/>
  <c r="I343" i="3"/>
  <c r="I20" i="3"/>
  <c r="I589" i="3"/>
  <c r="I152" i="3"/>
  <c r="I587" i="3"/>
  <c r="I108" i="3"/>
  <c r="I336" i="3"/>
  <c r="I371" i="3"/>
  <c r="I139" i="3"/>
  <c r="I458" i="3"/>
  <c r="F778" i="3"/>
  <c r="D48" i="6" s="1"/>
  <c r="D51" i="6" s="1"/>
  <c r="D54" i="6" s="1"/>
  <c r="I761" i="3"/>
  <c r="I584" i="3"/>
  <c r="I355" i="3"/>
  <c r="I383" i="3"/>
  <c r="I588" i="3"/>
  <c r="I188" i="3"/>
  <c r="I769" i="3"/>
  <c r="I597" i="3"/>
  <c r="I434" i="3"/>
  <c r="I19" i="3"/>
  <c r="H778" i="3"/>
  <c r="F48" i="6" s="1"/>
  <c r="F51" i="6" s="1"/>
  <c r="F54" i="6" s="1"/>
  <c r="I608" i="3"/>
  <c r="I31" i="6"/>
  <c r="I22" i="6"/>
  <c r="I774" i="3"/>
  <c r="I778" i="3"/>
  <c r="I48" i="6" s="1"/>
  <c r="I586" i="3"/>
  <c r="I743" i="3"/>
  <c r="I679" i="3"/>
  <c r="I583" i="3"/>
  <c r="I406" i="3"/>
  <c r="I164" i="3"/>
  <c r="I54" i="6" l="1"/>
  <c r="I58" i="6" s="1"/>
</calcChain>
</file>

<file path=xl/sharedStrings.xml><?xml version="1.0" encoding="utf-8"?>
<sst xmlns="http://schemas.openxmlformats.org/spreadsheetml/2006/main" count="1587" uniqueCount="630">
  <si>
    <t xml:space="preserve">Removal of all construction debris in accordance to State/Program guidelines  </t>
  </si>
  <si>
    <t>Insulation</t>
  </si>
  <si>
    <t>and comply with ASTM and U.L. standards  Listed in the ICC regulations.</t>
  </si>
  <si>
    <t xml:space="preserve">Brand  Examples are Certain Teed InsulSafe IV, Guardian Pro White III,  John Mansfield Climate Pro, Owen Corning Pro Pink.  </t>
  </si>
  <si>
    <t>equivalent to R-value being blown.</t>
  </si>
  <si>
    <t xml:space="preserve"> </t>
  </si>
  <si>
    <t>Description</t>
  </si>
  <si>
    <t>Unit Measure</t>
  </si>
  <si>
    <t>Materials</t>
  </si>
  <si>
    <t>Extended Total</t>
  </si>
  <si>
    <t>R-13</t>
  </si>
  <si>
    <t>R-19</t>
  </si>
  <si>
    <t>R-30</t>
  </si>
  <si>
    <t>R-38</t>
  </si>
  <si>
    <t>Attic Insulation (Blown) Mobile Home.</t>
  </si>
  <si>
    <t xml:space="preserve">and comply with ASTM and U.L. standards listed in the ICC regulations.  Price includes gaining access to attic cavity and resealing </t>
  </si>
  <si>
    <t>per bag</t>
  </si>
  <si>
    <t>Batt Insulation</t>
  </si>
  <si>
    <t>sq. ft.</t>
  </si>
  <si>
    <t>Wall Insulation (Blown)</t>
  </si>
  <si>
    <t>Insulation Specs.-Cellulose type insulation</t>
  </si>
  <si>
    <t>Floor Insulation</t>
  </si>
  <si>
    <t>Insulation Specs.- Batt type insulation</t>
  </si>
  <si>
    <t>barrier on the ground installed to CODE.</t>
  </si>
  <si>
    <t>R-19 Batts</t>
  </si>
  <si>
    <t>R-13 Batts</t>
  </si>
  <si>
    <t>Replacement Doors</t>
  </si>
  <si>
    <t>Wood Slab</t>
  </si>
  <si>
    <t>Door price should contain all materials/labor  needed for door installation (door, lockset combo, door viewer, hinges</t>
  </si>
  <si>
    <t>Wood-must be solid core and 1-3/8" slab</t>
  </si>
  <si>
    <t>Metal Prehung Door Units</t>
  </si>
  <si>
    <t>Metal door units should be foam filled E-Star rated doors.</t>
  </si>
  <si>
    <t>Hollow Core Prehung Door Units</t>
  </si>
  <si>
    <t>hollow core multi-size</t>
  </si>
  <si>
    <t>Mobile Home Doors</t>
  </si>
  <si>
    <t>Mobile Home door should be foam filled.</t>
  </si>
  <si>
    <t>Door price should include all materials/labor needed for door installation (Screws, lockset, etc.)</t>
  </si>
  <si>
    <t>Reset Door</t>
  </si>
  <si>
    <t>Materials/labor related to reset an exterior door for proper operation.</t>
  </si>
  <si>
    <t>Exterior Door Reset</t>
  </si>
  <si>
    <t>keyed alike</t>
  </si>
  <si>
    <t>Door Locksets</t>
  </si>
  <si>
    <t>each</t>
  </si>
  <si>
    <t>Door Deadbolt</t>
  </si>
  <si>
    <t>Lockset &amp; deadbolt</t>
  </si>
  <si>
    <t>Door Lockset Combo</t>
  </si>
  <si>
    <t>Windows/ Sliding glass door</t>
  </si>
  <si>
    <t>Windows must meet all ICC building/energy codes and have certified laboratory testing of strength and air extrusion.</t>
  </si>
  <si>
    <t>Vinyl frame / Low-E</t>
  </si>
  <si>
    <t xml:space="preserve">Price to include all materials/labor for window installation ( window, trim, fasteners, etc.)  and R&amp;R of burglar bars if needed. </t>
  </si>
  <si>
    <t>Low E Double Ins.</t>
  </si>
  <si>
    <t>Sliding glass door</t>
  </si>
  <si>
    <t>Min Specs.</t>
  </si>
  <si>
    <t>Labor</t>
  </si>
  <si>
    <t>.29U/.21SHGC or better</t>
  </si>
  <si>
    <t>60x80</t>
  </si>
  <si>
    <t>72x80</t>
  </si>
  <si>
    <t>Storm Windows</t>
  </si>
  <si>
    <t>Alum Frame Storm window</t>
  </si>
  <si>
    <t>Misc. Infiltration</t>
  </si>
  <si>
    <t>Foam Tape</t>
  </si>
  <si>
    <t>Caulk</t>
  </si>
  <si>
    <t>tube</t>
  </si>
  <si>
    <t>Window Spline</t>
  </si>
  <si>
    <t>Window Glazing</t>
  </si>
  <si>
    <t>Wall Outlet Insulators</t>
  </si>
  <si>
    <t>Switch Plate Insulators</t>
  </si>
  <si>
    <t>Wall Outlet Covers</t>
  </si>
  <si>
    <t>Switch Plate Covers</t>
  </si>
  <si>
    <t>existing wood windows</t>
  </si>
  <si>
    <t>Sash Locks</t>
  </si>
  <si>
    <t>per can</t>
  </si>
  <si>
    <t>Blocking to consist of a painted wood product which creates an airtight barrier. (labor &amp; materials)</t>
  </si>
  <si>
    <t>Weather-stripping</t>
  </si>
  <si>
    <t>Flap Type Siliconized</t>
  </si>
  <si>
    <t>Siliconized</t>
  </si>
  <si>
    <t>All Aluminum</t>
  </si>
  <si>
    <t>Thresholds</t>
  </si>
  <si>
    <t>Attic Ventilation</t>
  </si>
  <si>
    <t xml:space="preserve">Static Vent </t>
  </si>
  <si>
    <t>Health &amp; Safety Measures</t>
  </si>
  <si>
    <t>Repairs</t>
  </si>
  <si>
    <t>Exposed lumber must be sealed with one coat of primer paint.  All labor, nails, screws, and fasteners should be</t>
  </si>
  <si>
    <t>included in cost per unit. Incidental repairs listed at bottom are for items that are not listed where labor is all</t>
  </si>
  <si>
    <t>1x4</t>
  </si>
  <si>
    <t>linear ft.</t>
  </si>
  <si>
    <t>1x6</t>
  </si>
  <si>
    <t>2x4</t>
  </si>
  <si>
    <t>2x6</t>
  </si>
  <si>
    <t>2x12</t>
  </si>
  <si>
    <t>Door casing</t>
  </si>
  <si>
    <t>Door stop</t>
  </si>
  <si>
    <t>1/4 round</t>
  </si>
  <si>
    <t>paneling</t>
  </si>
  <si>
    <t>4x8 sheet</t>
  </si>
  <si>
    <t>1/2" CDX Plywood</t>
  </si>
  <si>
    <t>3/4" CDX Plywood</t>
  </si>
  <si>
    <t>o.c. to smooth</t>
  </si>
  <si>
    <t>Hardie plank siding</t>
  </si>
  <si>
    <t>T1-11 siding</t>
  </si>
  <si>
    <t>105 lap siding 5"</t>
  </si>
  <si>
    <t>105 lap siding 7"</t>
  </si>
  <si>
    <t>Incidental repairs</t>
  </si>
  <si>
    <t>per hour</t>
  </si>
  <si>
    <t>Special Repairs</t>
  </si>
  <si>
    <t>supplies and Labor to remove toilet (wax ring, bolts, etc.)</t>
  </si>
  <si>
    <t>labor and materials to apply 2 coats of stain/water seal mixture</t>
  </si>
  <si>
    <t>Restain Wood Door</t>
  </si>
  <si>
    <t>metal roofing</t>
  </si>
  <si>
    <t>Pure Silicone</t>
  </si>
  <si>
    <t>Roof jack</t>
  </si>
  <si>
    <t>labor and materials to install 3 piece tub/shower surround</t>
  </si>
  <si>
    <t>tub surround</t>
  </si>
  <si>
    <t>per ft</t>
  </si>
  <si>
    <t>Authorized Signature</t>
  </si>
  <si>
    <t>Date</t>
  </si>
  <si>
    <t xml:space="preserve">Attic Insulation (Blown) Site Built &amp; Multifamily </t>
  </si>
  <si>
    <t xml:space="preserve">Insulation specs- Insulation shall be a lose fill cellulose insulation. Insulation shall meet or exceed all ICC building/energy codes </t>
  </si>
  <si>
    <t>R-8</t>
  </si>
  <si>
    <t>R-11</t>
  </si>
  <si>
    <t>Build complete attic hatch (access)</t>
  </si>
  <si>
    <t xml:space="preserve">each </t>
  </si>
  <si>
    <t>Attic folding stairway complete with trim</t>
  </si>
  <si>
    <t># of bags of insulation installed, remove all debris/belongings, prep and seal attic prior to installing insulation, etc. Price also includes proper blocking out of K&amp;T wiring with equal R-value of Batt insulation</t>
  </si>
  <si>
    <t>Insulation specs- Insulation shall be a lose fill cellulose insulation. Insulation shall meet or exceed all ICC building/energy codes</t>
  </si>
  <si>
    <t>R-13 batt ins.</t>
  </si>
  <si>
    <t>R-19 batt ins</t>
  </si>
  <si>
    <t>R-30 batt ins</t>
  </si>
  <si>
    <t>R-38 batt ins</t>
  </si>
  <si>
    <t xml:space="preserve">Insulation netting </t>
  </si>
  <si>
    <t>30x80"</t>
  </si>
  <si>
    <t>32x80"</t>
  </si>
  <si>
    <t>36x80"</t>
  </si>
  <si>
    <t xml:space="preserve">Passage knob </t>
  </si>
  <si>
    <t xml:space="preserve">Adhesive door stop </t>
  </si>
  <si>
    <t xml:space="preserve">Barrel bolt lock </t>
  </si>
  <si>
    <t>clear acr. Latex silicone</t>
  </si>
  <si>
    <t>Target Blower door reading must be achieved with no exceptions.</t>
  </si>
  <si>
    <t>Window Weatherstrip</t>
  </si>
  <si>
    <t xml:space="preserve">Foamboard </t>
  </si>
  <si>
    <t xml:space="preserve">Damper </t>
  </si>
  <si>
    <t xml:space="preserve">Tube &amp; Tile Cauk </t>
  </si>
  <si>
    <t xml:space="preserve">sq ft </t>
  </si>
  <si>
    <t>Window A/C seal (complete)</t>
  </si>
  <si>
    <t>1x2</t>
  </si>
  <si>
    <t>4x4</t>
  </si>
  <si>
    <t xml:space="preserve">Treated Lumber </t>
  </si>
  <si>
    <t>1/2" OSB</t>
  </si>
  <si>
    <t>3/8" Plywood</t>
  </si>
  <si>
    <t>3/4" Plywood</t>
  </si>
  <si>
    <t>1/2" Sheetrock</t>
  </si>
  <si>
    <t>5/8" Sheetrock</t>
  </si>
  <si>
    <t>1/4" Sheetrock</t>
  </si>
  <si>
    <t>105 lap siding 6"</t>
  </si>
  <si>
    <t>105 lap siding 8"</t>
  </si>
  <si>
    <t xml:space="preserve">117 Siding </t>
  </si>
  <si>
    <t xml:space="preserve">Shingles </t>
  </si>
  <si>
    <t>Felt Paper</t>
  </si>
  <si>
    <t xml:space="preserve">Roll Roofing </t>
  </si>
  <si>
    <t xml:space="preserve">Drip Edge </t>
  </si>
  <si>
    <t xml:space="preserve">Flashing </t>
  </si>
  <si>
    <t>Roof Cement</t>
  </si>
  <si>
    <t xml:space="preserve">Roof Tar </t>
  </si>
  <si>
    <t>by square</t>
  </si>
  <si>
    <t>gallon</t>
  </si>
  <si>
    <t>Include labor, structural products, and sheetrock w/ tape &amp; float  to cover a hole.</t>
  </si>
  <si>
    <t>Labor and materials to install mobile home underpinning (treated framing with weather resistant material such as r-panel, etc.) must be properly vented</t>
  </si>
  <si>
    <t xml:space="preserve">toilet wax ring </t>
  </si>
  <si>
    <t>4x8'</t>
  </si>
  <si>
    <t xml:space="preserve">remove &amp; replace sheetrock </t>
  </si>
  <si>
    <t>Plumbing Repairs</t>
  </si>
  <si>
    <t>bath tub (complete)</t>
  </si>
  <si>
    <t>shower unit (complete)</t>
  </si>
  <si>
    <t xml:space="preserve">Bath Sink Faucet </t>
  </si>
  <si>
    <t xml:space="preserve">Kitchen Sink Faucet </t>
  </si>
  <si>
    <t>P-Trap</t>
  </si>
  <si>
    <t xml:space="preserve">Small leak repair </t>
  </si>
  <si>
    <t xml:space="preserve">per hour </t>
  </si>
  <si>
    <t xml:space="preserve">Unclog Sewer Drain </t>
  </si>
  <si>
    <t xml:space="preserve">Revent Sewer Pipe </t>
  </si>
  <si>
    <t>Kilz</t>
  </si>
  <si>
    <t xml:space="preserve">Kilz </t>
  </si>
  <si>
    <t xml:space="preserve">Rain Cap </t>
  </si>
  <si>
    <t xml:space="preserve">quart </t>
  </si>
  <si>
    <t xml:space="preserve">gallon </t>
  </si>
  <si>
    <t xml:space="preserve">Floor Inlay </t>
  </si>
  <si>
    <t xml:space="preserve">Floor Overlay </t>
  </si>
  <si>
    <t>Tape &amp; Float</t>
  </si>
  <si>
    <t>Insulate and weatherstrip attic stairway access if not adding ins. to attic</t>
  </si>
  <si>
    <t xml:space="preserve">needs to be included in all bid prices listed below. </t>
  </si>
  <si>
    <t>If required remove all debris/belongings, prep and seal attic prior to insulating (needs to be included in bid prices below)</t>
  </si>
  <si>
    <t>R-26</t>
  </si>
  <si>
    <t>R-21</t>
  </si>
  <si>
    <t>Remove attic fan (to include patch)</t>
  </si>
  <si>
    <t>Insulate and weatherstrip attic scuttle hole if not adding ins. to attic</t>
  </si>
  <si>
    <t xml:space="preserve">holes used for blowing. Must provide attic tag to agency to include contractor name, # of bags </t>
  </si>
  <si>
    <t>Door price should include all materials/labor needed for door installation.</t>
  </si>
  <si>
    <t>Spray Foam</t>
  </si>
  <si>
    <t>Fire Proof Spray Foam</t>
  </si>
  <si>
    <t>Jamb-ups</t>
  </si>
  <si>
    <t>Door Bottoms</t>
  </si>
  <si>
    <t>Door Sweeps</t>
  </si>
  <si>
    <t>Lead Packet 1</t>
  </si>
  <si>
    <t>Lead Packet 2</t>
  </si>
  <si>
    <r>
      <t xml:space="preserve">Lead Packet 2-includes packet 1 and </t>
    </r>
    <r>
      <rPr>
        <u/>
        <sz val="36"/>
        <rFont val="Arial"/>
        <family val="2"/>
      </rPr>
      <t>disposable</t>
    </r>
    <r>
      <rPr>
        <sz val="36"/>
        <rFont val="Arial"/>
        <family val="2"/>
      </rPr>
      <t xml:space="preserve"> overalls w/ hood, booties and gloves </t>
    </r>
  </si>
  <si>
    <t>Misc. repair materials - charge installation by linear foot, square foot or by sheet.  Lumber must be min. Grade #2.</t>
  </si>
  <si>
    <t>Vapor barrier</t>
  </si>
  <si>
    <t xml:space="preserve">door stop, trim)  Wood doors will need to be sealed with 2 coats of stain/water seal mixture.  </t>
  </si>
  <si>
    <t>Door price should include all materials/labor  needed for door installation (unit, lockset combo, door viewer, door stop, trim)</t>
  </si>
  <si>
    <t xml:space="preserve">Exterior </t>
  </si>
  <si>
    <t>Strike plate</t>
  </si>
  <si>
    <t>Door hinge</t>
  </si>
  <si>
    <t xml:space="preserve">Door stop </t>
  </si>
  <si>
    <t>Replacement window</t>
  </si>
  <si>
    <t>Low E Glass window panel double Ins w/ dividers</t>
  </si>
  <si>
    <t>Low E Glass window panel double Ins w/o dividers</t>
  </si>
  <si>
    <t>Single strength glass</t>
  </si>
  <si>
    <t xml:space="preserve">Mobile Home </t>
  </si>
  <si>
    <t>Metal single strength glass</t>
  </si>
  <si>
    <t>1/2" Sheetrock (Exposed framing)</t>
  </si>
  <si>
    <t>5/8" Sheetrock (Exposed framing)</t>
  </si>
  <si>
    <t>1/4" Sheetrock (Exposed framing)</t>
  </si>
  <si>
    <t xml:space="preserve">R-13 blown ins.  w/ wood plugs </t>
  </si>
  <si>
    <t>8"</t>
  </si>
  <si>
    <t>12"</t>
  </si>
  <si>
    <t>Gable Vent 12"x12"</t>
  </si>
  <si>
    <t>Gable Vent 24"x24"</t>
  </si>
  <si>
    <t>Gable Vent 18"x24"</t>
  </si>
  <si>
    <t>Gable Vent 14"x18"</t>
  </si>
  <si>
    <t>Soffit Vent 4x12"</t>
  </si>
  <si>
    <t>Soffit Vent 6x16"</t>
  </si>
  <si>
    <t>Soffit Vent 8x16"</t>
  </si>
  <si>
    <t>Soffit Vent 4x8"</t>
  </si>
  <si>
    <t>Re-screen &amp; clean attic vents</t>
  </si>
  <si>
    <t>3/4" OSB</t>
  </si>
  <si>
    <t>small wall patch 12"x12"</t>
  </si>
  <si>
    <t>medium wall patch 18"x18"</t>
  </si>
  <si>
    <t>large wall patch 24"x24"</t>
  </si>
  <si>
    <t>Include labor, structural products, and 3/4 plywood to cover a hole.</t>
  </si>
  <si>
    <t>Roof Coating</t>
  </si>
  <si>
    <t>Roof repair remove &amp; reinstall shingles</t>
  </si>
  <si>
    <t>1 Gallon</t>
  </si>
  <si>
    <t>Bath vanity with sink</t>
  </si>
  <si>
    <t>&gt; 32" in height</t>
  </si>
  <si>
    <t>&lt; 32" in height</t>
  </si>
  <si>
    <t>skirting</t>
  </si>
  <si>
    <t xml:space="preserve">Removal of all replacement appliances, components, and construction </t>
  </si>
  <si>
    <t>debris in accordance to state/program guidelines  needs to be included in all bid</t>
  </si>
  <si>
    <t>prices listed below.</t>
  </si>
  <si>
    <t>HVAC  Complete Systems</t>
  </si>
  <si>
    <t>tape installed", and pad etc.</t>
  </si>
  <si>
    <t xml:space="preserve">Condensation pumps or walkways/service plugs(for attic mounted units) will be the only allowable adds </t>
  </si>
  <si>
    <t>on the complete systems.</t>
  </si>
  <si>
    <t>For Clarification purposes systems must be  installed to meet ICC codes and must pass inspection</t>
  </si>
  <si>
    <t>by a certified enforcement officer.</t>
  </si>
  <si>
    <t xml:space="preserve">We will be bidding 15.2 SEER2  410A systems   </t>
  </si>
  <si>
    <t>15.2 SEER Systems and 90% AFUE furnaces need to be Energy Star!</t>
  </si>
  <si>
    <t>Price for Installation of new up-flow air-handlers will include filter base.</t>
  </si>
  <si>
    <t>Heat Pump System (Complete)</t>
  </si>
  <si>
    <t>15.2 SEER2 11.7 EER2 410-A Minimum of 7.8 HSPF2</t>
  </si>
  <si>
    <t>1.5 ton complete</t>
  </si>
  <si>
    <t>2 ton complete</t>
  </si>
  <si>
    <t>2.5 ton complete</t>
  </si>
  <si>
    <t>3 ton complete</t>
  </si>
  <si>
    <t>3.5 ton complete</t>
  </si>
  <si>
    <t>4 ton complete</t>
  </si>
  <si>
    <t>5 ton complete</t>
  </si>
  <si>
    <t>15.2 SEER2 410-A</t>
  </si>
  <si>
    <t xml:space="preserve">Complete Gas Systems with Min. AFUE of 90 % E-Star </t>
  </si>
  <si>
    <t>15.2 SEER2 12.0 EER2 410-A</t>
  </si>
  <si>
    <t>Mobile Home Systems</t>
  </si>
  <si>
    <t>MH Heat Pump System   (Complete)</t>
  </si>
  <si>
    <t>15.2 SEER 12.0 EER2  410-A Minimum of 7.8  HSPF2</t>
  </si>
  <si>
    <t>Package Units</t>
  </si>
  <si>
    <t>Package Heat Pump  (Complete)</t>
  </si>
  <si>
    <t>HVAC Component Charges</t>
  </si>
  <si>
    <t xml:space="preserve">Component replacement will include equipment and labor only.  Adds to bring system into  </t>
  </si>
  <si>
    <t>compliance with ICC will be allowed.  For Example:  Condenser replacement requires pad,</t>
  </si>
  <si>
    <t>disconnect, and whip.  The pad, disconnect, and whip will be in addition to the cost of the condenser.</t>
  </si>
  <si>
    <t>15.2 SEER2 and 90% AFUE need to be E-STAR</t>
  </si>
  <si>
    <t>Condensers  (Reg.)</t>
  </si>
  <si>
    <t>1.5 ton</t>
  </si>
  <si>
    <t xml:space="preserve">2 ton </t>
  </si>
  <si>
    <t xml:space="preserve">2.5 ton </t>
  </si>
  <si>
    <t xml:space="preserve">3 ton </t>
  </si>
  <si>
    <t>3.5 ton</t>
  </si>
  <si>
    <t>4 ton</t>
  </si>
  <si>
    <t>Condensers  (Heat Pump)</t>
  </si>
  <si>
    <t xml:space="preserve">Coils  </t>
  </si>
  <si>
    <t xml:space="preserve">Air Handlers  </t>
  </si>
  <si>
    <t>Gas Furnaces Air Handler(REG)</t>
  </si>
  <si>
    <t>Does not include coil</t>
  </si>
  <si>
    <t>&lt;50,000 btu</t>
  </si>
  <si>
    <t>&gt;50,000 btu</t>
  </si>
  <si>
    <t>90% AFUE E-STAR</t>
  </si>
  <si>
    <t>Mobile Home Air Handlers</t>
  </si>
  <si>
    <t>Gas Furnaces Air Handler(MH)</t>
  </si>
  <si>
    <t>&gt;50,000btu</t>
  </si>
  <si>
    <t>Single Zone Ductless Mini-Split Systems</t>
  </si>
  <si>
    <t>All units must be  E-Star rated</t>
  </si>
  <si>
    <t>Pricing to include unit, materials, and labor to install on existing circuit.</t>
  </si>
  <si>
    <t>Heat Pump</t>
  </si>
  <si>
    <t>12,000btu</t>
  </si>
  <si>
    <t>18,000btu</t>
  </si>
  <si>
    <t>24,000btu</t>
  </si>
  <si>
    <t>Window Units</t>
  </si>
  <si>
    <t>All units must be Energy Guide (Labeled with E-Star)</t>
  </si>
  <si>
    <t>Pricing to include unit, installation labor, and blocking.</t>
  </si>
  <si>
    <t xml:space="preserve">Blocking  to consist of a painted wood product which creates an airtight barrier behind vinyl curtains </t>
  </si>
  <si>
    <t xml:space="preserve"> included with the window unit.</t>
  </si>
  <si>
    <t>Straight Cool</t>
  </si>
  <si>
    <t>MINIMUM OF 12 CEER</t>
  </si>
  <si>
    <t>5,000 btu</t>
  </si>
  <si>
    <t>6,000btu</t>
  </si>
  <si>
    <t>8,000btu</t>
  </si>
  <si>
    <t>10,000btu</t>
  </si>
  <si>
    <t>Heat Pump Window Unit</t>
  </si>
  <si>
    <t>8,000 btu</t>
  </si>
  <si>
    <t>12,000 btu</t>
  </si>
  <si>
    <t>18, 000 btu</t>
  </si>
  <si>
    <t>24,000 btu</t>
  </si>
  <si>
    <t>Heaters</t>
  </si>
  <si>
    <t xml:space="preserve">Heaters must be equipped with oxygen depletion sensors, and thermostats (6000, and 10,000 btu   </t>
  </si>
  <si>
    <t>exempted from thermostat.)</t>
  </si>
  <si>
    <t>Unit , labor, gas valve, gas flex, and stand (optional)  to be included in the bid price.</t>
  </si>
  <si>
    <t>Wall mounting of the units will be preferred, but stands are needed @ times.</t>
  </si>
  <si>
    <t>Blue Flame</t>
  </si>
  <si>
    <t>6,000 btu</t>
  </si>
  <si>
    <t>10,000 btu</t>
  </si>
  <si>
    <t>20,000 btu</t>
  </si>
  <si>
    <t>30,000 btu</t>
  </si>
  <si>
    <t>High-Efficient Direct Vent Furnace minimum of 80% efficient</t>
  </si>
  <si>
    <t>90% PVC Vented Space Heater (Includes all materials needed for Install. Including cover for vent pipes if needed.)</t>
  </si>
  <si>
    <t>17.5 K</t>
  </si>
  <si>
    <t>35K</t>
  </si>
  <si>
    <t>Hot Water Heaters</t>
  </si>
  <si>
    <t>Hot water heaters must be Energy Guide</t>
  </si>
  <si>
    <t xml:space="preserve">All inclusive bid to include permits if applicable, shutoff valve, flexes, nipples, gas related products </t>
  </si>
  <si>
    <t>Unit should meet ICC codes and be able to pass inspection by a certified code enforcement officer.</t>
  </si>
  <si>
    <t>30 gal. elect.</t>
  </si>
  <si>
    <t>40 gal. elect.</t>
  </si>
  <si>
    <t>30 gal. natural gas</t>
  </si>
  <si>
    <t>40 gal. natural gas</t>
  </si>
  <si>
    <t>30 gal. propane</t>
  </si>
  <si>
    <t>40 gal. propane</t>
  </si>
  <si>
    <t>Gas Cook Stove</t>
  </si>
  <si>
    <t>Installed cook stove to include gas flex, gas valve, etc.</t>
  </si>
  <si>
    <t>Clean and adjust burners</t>
  </si>
  <si>
    <t>Refrigerators</t>
  </si>
  <si>
    <t xml:space="preserve">Replacement refrigerators must be Energy Star.  (regular top freeze with no icemakers)   </t>
  </si>
  <si>
    <t>18 CF.</t>
  </si>
  <si>
    <t>LED</t>
  </si>
  <si>
    <t>Retrofit LED sealed recess fixture</t>
  </si>
  <si>
    <t>All water saving devices must be 2 gallon or less low-flow.</t>
  </si>
  <si>
    <t>low flow shower head</t>
  </si>
  <si>
    <t>Ventilation</t>
  </si>
  <si>
    <t xml:space="preserve">exterior of structure. (installed as outlined in the ICC codes) ASHRAE fan must meet 1 sone or less rating and </t>
  </si>
  <si>
    <t>Revent bath fan/ vent hood</t>
  </si>
  <si>
    <t>Bath fan w/light new</t>
  </si>
  <si>
    <t xml:space="preserve">Incidental repairs that are not listed such as resecuring existing register cover, electrical trouble shoot, reinstall </t>
  </si>
  <si>
    <t>Gas Valve Replacement</t>
  </si>
  <si>
    <t>Cap gas line</t>
  </si>
  <si>
    <t>Gas Flex</t>
  </si>
  <si>
    <t>Adjustable vent 90</t>
  </si>
  <si>
    <t>MH Furnace Revent Kit</t>
  </si>
  <si>
    <t>Revent furnace</t>
  </si>
  <si>
    <t>Heat resistant expanding foam</t>
  </si>
  <si>
    <t>Water cutoff (WH)</t>
  </si>
  <si>
    <t>Water Heater Tank Ins.</t>
  </si>
  <si>
    <t>Water Heater Pipe Ins.</t>
  </si>
  <si>
    <t>Water Heater draft Divertor</t>
  </si>
  <si>
    <t>Rebuild platform</t>
  </si>
  <si>
    <t>Attic walkway &gt; 10 foot</t>
  </si>
  <si>
    <t>Attic walkway &lt;10 foot</t>
  </si>
  <si>
    <t>HVAC complete Tune-up</t>
  </si>
  <si>
    <t>Enclose &amp; Seal Return Chase</t>
  </si>
  <si>
    <t>Insulate run of duct to R-8 or R-12</t>
  </si>
  <si>
    <t>return jump duct</t>
  </si>
  <si>
    <t>Register Covers</t>
  </si>
  <si>
    <t>Electrical</t>
  </si>
  <si>
    <t>Junction box cover</t>
  </si>
  <si>
    <t>Remember:  This is your bid--Make sure it is attached to the completed bid packet.</t>
  </si>
  <si>
    <t>20 CF.</t>
  </si>
  <si>
    <t>21 CF.</t>
  </si>
  <si>
    <t>16 C.F.</t>
  </si>
  <si>
    <t>17 CF.</t>
  </si>
  <si>
    <t>15 CF.</t>
  </si>
  <si>
    <t xml:space="preserve">LED Bulbs </t>
  </si>
  <si>
    <t>Kitchen water savers (swivel)</t>
  </si>
  <si>
    <t>bath water savers</t>
  </si>
  <si>
    <t xml:space="preserve">Hand held Low flow shower head </t>
  </si>
  <si>
    <t xml:space="preserve">All mechanical ventilation must be all inclusive from wiring, fixture, venting, etc. and insulated terminated to the </t>
  </si>
  <si>
    <t xml:space="preserve">ASHRAE Fan 50-110 CFM </t>
  </si>
  <si>
    <t xml:space="preserve">ASHRAE Fan 100-150 CFM </t>
  </si>
  <si>
    <t>ASHRAE Fan 50-110 CFM w/ light</t>
  </si>
  <si>
    <t xml:space="preserve">ASHRAE Fan 100-150 CFM w/light </t>
  </si>
  <si>
    <t xml:space="preserve">Ashrae fan vented through wall </t>
  </si>
  <si>
    <t xml:space="preserve">Bath fan w/light &amp; heat </t>
  </si>
  <si>
    <t xml:space="preserve">Bath fan w/heat </t>
  </si>
  <si>
    <t>Bath fan new</t>
  </si>
  <si>
    <t>Range vent a hood new</t>
  </si>
  <si>
    <t>Lp cook stove</t>
  </si>
  <si>
    <t>Natural Gas cook stove</t>
  </si>
  <si>
    <t xml:space="preserve">Water Heater Misc </t>
  </si>
  <si>
    <t>Water heater discharge drain line through exterior</t>
  </si>
  <si>
    <t xml:space="preserve">Revent Water Heater to code </t>
  </si>
  <si>
    <t xml:space="preserve">Water Heater Stand </t>
  </si>
  <si>
    <t xml:space="preserve">Water Heater Drain Pan </t>
  </si>
  <si>
    <t>Counter top stove (no oven)</t>
  </si>
  <si>
    <t>Health &amp; Safety Misc.</t>
  </si>
  <si>
    <t xml:space="preserve">Escutcheon Plate </t>
  </si>
  <si>
    <t xml:space="preserve">Gas Jet </t>
  </si>
  <si>
    <t>Gas pipe/ gas line.</t>
  </si>
  <si>
    <t>External Combustion</t>
  </si>
  <si>
    <t>Roof vent cap</t>
  </si>
  <si>
    <t xml:space="preserve">3" double wall pipe </t>
  </si>
  <si>
    <t xml:space="preserve">linear foot </t>
  </si>
  <si>
    <t xml:space="preserve">3" double wall elbow  </t>
  </si>
  <si>
    <t xml:space="preserve">Roof Jack </t>
  </si>
  <si>
    <t>Battery operated 10yr life</t>
  </si>
  <si>
    <t>Carbon Monoxide (plug in cord)</t>
  </si>
  <si>
    <t>Carbon Monoxide (battery operated)</t>
  </si>
  <si>
    <t xml:space="preserve">Smoke/Carbon Monoxide combo </t>
  </si>
  <si>
    <t>Smoke Alarm (battery not hard wire)</t>
  </si>
  <si>
    <t xml:space="preserve">7" vent cap for vent-a-hood  with damper </t>
  </si>
  <si>
    <t>7" vent pipe for vent-a-hood (to extend to outside)</t>
  </si>
  <si>
    <t xml:space="preserve">include R-8 insulation&amp; cap with backdraft damper </t>
  </si>
  <si>
    <t>15/20 amp breaker</t>
  </si>
  <si>
    <t xml:space="preserve">30 amp breaker </t>
  </si>
  <si>
    <t>50 amp breaker</t>
  </si>
  <si>
    <t xml:space="preserve">wire for breaker box </t>
  </si>
  <si>
    <t>New Breaker box 100 amp</t>
  </si>
  <si>
    <t>New Breaker box 125-150 amp</t>
  </si>
  <si>
    <t>New Breaker box 200 amp</t>
  </si>
  <si>
    <t xml:space="preserve">Meter can for breaker box </t>
  </si>
  <si>
    <t xml:space="preserve">Conduit for breaker box </t>
  </si>
  <si>
    <t xml:space="preserve">Weatherhead for breaker box </t>
  </si>
  <si>
    <t>110v Outlet plug</t>
  </si>
  <si>
    <r>
      <t xml:space="preserve">110v Circuit </t>
    </r>
    <r>
      <rPr>
        <sz val="28"/>
        <rFont val="Arial"/>
        <family val="2"/>
      </rPr>
      <t>(incl. breaker, wire, outlet box, plug &amp; cover)</t>
    </r>
  </si>
  <si>
    <t>220v Outlet plug</t>
  </si>
  <si>
    <r>
      <t xml:space="preserve">220v Circuit </t>
    </r>
    <r>
      <rPr>
        <sz val="28"/>
        <rFont val="Arial"/>
        <family val="2"/>
      </rPr>
      <t>(incl. breaker, wire, outlet box, plug &amp; cover)</t>
    </r>
  </si>
  <si>
    <t xml:space="preserve">Light switch </t>
  </si>
  <si>
    <t>plug/light switch for attic service</t>
  </si>
  <si>
    <t>Junction box</t>
  </si>
  <si>
    <t xml:space="preserve">Install transformer </t>
  </si>
  <si>
    <t xml:space="preserve">Heating &amp; Cooling Misc </t>
  </si>
  <si>
    <t>Mastic ducts, return, plenum (complete per home)</t>
  </si>
  <si>
    <t>Duct reseal consists of panduit strap, tape, mastic on top, boot, and joint of  each run of duct.</t>
  </si>
  <si>
    <t>per home</t>
  </si>
  <si>
    <t>Electrical line whip</t>
  </si>
  <si>
    <t>Disconnect box</t>
  </si>
  <si>
    <t xml:space="preserve">Smart thermostat </t>
  </si>
  <si>
    <t>non programmable thermostat</t>
  </si>
  <si>
    <t>Aux Drain pan</t>
  </si>
  <si>
    <t xml:space="preserve">Main Drain pan </t>
  </si>
  <si>
    <t xml:space="preserve">Float switch </t>
  </si>
  <si>
    <t xml:space="preserve">return air grill (hollow core door units) </t>
  </si>
  <si>
    <t>return air grill (wall mounted)</t>
  </si>
  <si>
    <t>Filtered return air grill (wall mounted)</t>
  </si>
  <si>
    <t xml:space="preserve">Suction dryer </t>
  </si>
  <si>
    <t xml:space="preserve">Rework Chase </t>
  </si>
  <si>
    <t xml:space="preserve">Flex Duct </t>
  </si>
  <si>
    <t xml:space="preserve">Primary drain line replacement </t>
  </si>
  <si>
    <t xml:space="preserve">Secondary drain line replacement </t>
  </si>
  <si>
    <t xml:space="preserve">Seal Supply Plenum </t>
  </si>
  <si>
    <t xml:space="preserve">Seal Return Plenum </t>
  </si>
  <si>
    <t>Armor Flex</t>
  </si>
  <si>
    <t xml:space="preserve">Filter base </t>
  </si>
  <si>
    <t>Transition</t>
  </si>
  <si>
    <t xml:space="preserve">Capacitor </t>
  </si>
  <si>
    <t xml:space="preserve">Aluminum Conduit </t>
  </si>
  <si>
    <t xml:space="preserve">Linear ft </t>
  </si>
  <si>
    <t xml:space="preserve">Line set cover </t>
  </si>
  <si>
    <t xml:space="preserve">Line Set replacement </t>
  </si>
  <si>
    <t>Condensation Pump &amp; Lines</t>
  </si>
  <si>
    <t xml:space="preserve">Blower Motor </t>
  </si>
  <si>
    <t xml:space="preserve">Hard Starts </t>
  </si>
  <si>
    <t>Contactors</t>
  </si>
  <si>
    <t>Relays</t>
  </si>
  <si>
    <t>Sequencers</t>
  </si>
  <si>
    <t xml:space="preserve">Compressor </t>
  </si>
  <si>
    <t>Accumulators</t>
  </si>
  <si>
    <t>Exhaust Fan Motor</t>
  </si>
  <si>
    <t>Limit Switches</t>
  </si>
  <si>
    <t>Door Switches</t>
  </si>
  <si>
    <t xml:space="preserve">Wire that has been burnt out </t>
  </si>
  <si>
    <t xml:space="preserve">Copper line dryer </t>
  </si>
  <si>
    <t>Freon</t>
  </si>
  <si>
    <t xml:space="preserve">PVC parts </t>
  </si>
  <si>
    <t xml:space="preserve">Gas Flex Hose </t>
  </si>
  <si>
    <t xml:space="preserve">Fuses </t>
  </si>
  <si>
    <t xml:space="preserve">Freon Caps </t>
  </si>
  <si>
    <t xml:space="preserve">Transformers </t>
  </si>
  <si>
    <t xml:space="preserve">Thermostat wires </t>
  </si>
  <si>
    <t xml:space="preserve">Blower wheel </t>
  </si>
  <si>
    <t>Circuit boards</t>
  </si>
  <si>
    <t xml:space="preserve">Gas Lighters </t>
  </si>
  <si>
    <t xml:space="preserve">Flame Sensor </t>
  </si>
  <si>
    <t>Thermocouple</t>
  </si>
  <si>
    <t xml:space="preserve">Pilot Assembly </t>
  </si>
  <si>
    <t xml:space="preserve">Burner tube </t>
  </si>
  <si>
    <t xml:space="preserve">Duct board (all sizes) </t>
  </si>
  <si>
    <t>AC Duct  (all sizes) w/ R-8 insulation</t>
  </si>
  <si>
    <t xml:space="preserve">Mastic Registers </t>
  </si>
  <si>
    <t xml:space="preserve">New Return Plenum </t>
  </si>
  <si>
    <t xml:space="preserve">Mobile home trunk end cap </t>
  </si>
  <si>
    <t>Copper Line (all sizes)</t>
  </si>
  <si>
    <t>combustion venting, insulation of condensation line when in attic "drain line must be insulated to R-3 or heat</t>
  </si>
  <si>
    <t xml:space="preserve">MH Registers </t>
  </si>
  <si>
    <t>New Supply Plenum</t>
  </si>
  <si>
    <t>cover, as well as basic Code Related upgrades as needed such as float switch, drain pan,  disconnect, whip, combustion air,</t>
  </si>
  <si>
    <t xml:space="preserve">Remove &amp; Reinstall inside unit &amp; install filter base </t>
  </si>
  <si>
    <t xml:space="preserve">Clean &amp; Seal air return </t>
  </si>
  <si>
    <t>15,000btu</t>
  </si>
  <si>
    <t xml:space="preserve">Replace heat strips </t>
  </si>
  <si>
    <t xml:space="preserve">Space heater stand </t>
  </si>
  <si>
    <t>Remove UV space heater(cap line and patch hole)</t>
  </si>
  <si>
    <t>Remove wall furnace (cap line and patch hole)</t>
  </si>
  <si>
    <t xml:space="preserve">Energy Saving </t>
  </si>
  <si>
    <t xml:space="preserve">Water Saving </t>
  </si>
  <si>
    <t>19 SEER</t>
  </si>
  <si>
    <t>90% min. AFUE Does not include coil</t>
  </si>
  <si>
    <t>sq. ft</t>
  </si>
  <si>
    <t>sq ft</t>
  </si>
  <si>
    <t xml:space="preserve">5,000 btu </t>
  </si>
  <si>
    <t>6000 btu</t>
  </si>
  <si>
    <t>50K</t>
  </si>
  <si>
    <t>25K</t>
  </si>
  <si>
    <t>Remove Window A/C</t>
  </si>
  <si>
    <t>Remove &amp; Reinstall Toilet</t>
  </si>
  <si>
    <t xml:space="preserve">clean coil on window unit </t>
  </si>
  <si>
    <t>Includes remove &amp; reinstall</t>
  </si>
  <si>
    <t>MH Gas/LP system with Min. AFUE of 90 % E-Star  (Complete)</t>
  </si>
  <si>
    <t xml:space="preserve">Pancake Units </t>
  </si>
  <si>
    <t xml:space="preserve">Door sill </t>
  </si>
  <si>
    <t xml:space="preserve">Min 15.2 SEER2 </t>
  </si>
  <si>
    <t>I certify that the above quoted prices will be in effect until May 31, 2026</t>
  </si>
  <si>
    <t>Grand Total</t>
  </si>
  <si>
    <t xml:space="preserve">Vent kit for dryer </t>
  </si>
  <si>
    <t>Access Panel</t>
  </si>
  <si>
    <t xml:space="preserve">Remove &amp; Replace Bars </t>
  </si>
  <si>
    <t xml:space="preserve">Ext Mat </t>
  </si>
  <si>
    <t>Ext Labor</t>
  </si>
  <si>
    <t>Installation  Specs- Sub-contractor will block out all heat sources with flashing  and soffit vents with baffles, block out attic access per</t>
  </si>
  <si>
    <t>SWS , provide attic markers for depth of ins. 15' apart, and an attic tag containing (name of contractor,</t>
  </si>
  <si>
    <t>Installation Specs.-Sub Contractor will drill exterior/interior wall, dense pack wall cavity per NREL, seal wall penetration, tape &amp; float wood plugs.</t>
  </si>
  <si>
    <t>Water Heater Door</t>
  </si>
  <si>
    <t>2025-2026 Contract - Construction Proposal Price Sheet</t>
  </si>
  <si>
    <t>HVAC Tune Up- blow out lines, dust removal, clean coil in place, wash inside/outside of condenser, test refrigerant levels, pull &amp; clean blower motor cage &amp; wheel, wrap expose pipes, co test on gas units</t>
  </si>
  <si>
    <r>
      <t xml:space="preserve">All  systems must include a new line set or flush, smart thermostat, 12 filters (Merv 8) co ports for gas/LP units and the following if </t>
    </r>
    <r>
      <rPr>
        <b/>
        <i/>
        <u/>
        <sz val="36"/>
        <rFont val="Arial"/>
        <family val="2"/>
      </rPr>
      <t>applicable</t>
    </r>
    <r>
      <rPr>
        <i/>
        <u/>
        <sz val="36"/>
        <rFont val="Arial"/>
        <family val="2"/>
      </rPr>
      <t xml:space="preserve"> (permits, line set  </t>
    </r>
  </si>
  <si>
    <t>Installation of complete new system price includes re-sealing of supply plenum and return plenum/chase.</t>
  </si>
  <si>
    <t>Est. Quantities</t>
  </si>
  <si>
    <t>Pancake Units Heat Pump  (Complete)</t>
  </si>
  <si>
    <t xml:space="preserve">Installation Specs.-Sub Contractor will install batt insulation to floor joist with insulation contacting floor, secured with fasteners and netting, &amp; install 6 mil plastic vapor  </t>
  </si>
  <si>
    <t xml:space="preserve">3/4" Round Molding </t>
  </si>
  <si>
    <t>Lead Packet 1-Includes 4mil, polyethylene sheeting (10x100ft), 6 mil polyethylene sheeting (10x100ft), painters tape 2 in, 6 mil polyethylene bags/heavy duty trash bags and disposable wipes</t>
  </si>
  <si>
    <t>that is required. Examples rescrewing siding, renailing paneling etc..</t>
  </si>
  <si>
    <t>tape &amp; float, texture &amp; paint</t>
  </si>
  <si>
    <t>tape &amp; float</t>
  </si>
  <si>
    <t xml:space="preserve">Roofing shall include labor, roof jacks, valley flashing, etc. </t>
  </si>
  <si>
    <t>shingles &amp; felt paper etc.</t>
  </si>
  <si>
    <t xml:space="preserve">have programable controller with visible label </t>
  </si>
  <si>
    <t>service panel on condenser etc.</t>
  </si>
  <si>
    <t>Conceal Water Heater junction wires</t>
  </si>
  <si>
    <t>Insulate Plenum to R-8 or R-12</t>
  </si>
  <si>
    <t>HVAC 12 New Filters (Merv 8)</t>
  </si>
  <si>
    <t xml:space="preserve">Condenser Pad </t>
  </si>
  <si>
    <t>Liquid dryer</t>
  </si>
  <si>
    <t>Condenser Motor</t>
  </si>
  <si>
    <t>per lb.</t>
  </si>
  <si>
    <t xml:space="preserve">Condenser Fan Blade </t>
  </si>
  <si>
    <t>Water Heater flex lines</t>
  </si>
  <si>
    <t>Materials Total</t>
  </si>
  <si>
    <t>Labor Total</t>
  </si>
  <si>
    <t>This Bid 
Materials Total</t>
  </si>
  <si>
    <t>This Bid 
Labor Total</t>
  </si>
  <si>
    <t>Lowest Bid 
Materials Total</t>
  </si>
  <si>
    <t>Lowest Bid 
Labor Total</t>
  </si>
  <si>
    <t>% Difference</t>
  </si>
  <si>
    <t>Points for 
Material Cost</t>
  </si>
  <si>
    <t>Points for 
Labor Cost</t>
  </si>
  <si>
    <t>Material &amp; Labor
Bid Points</t>
  </si>
  <si>
    <t xml:space="preserve">BIDDER: </t>
  </si>
  <si>
    <t>Responsive Criteria:</t>
  </si>
  <si>
    <t>Bid submitted on time, in proper form and legible?</t>
  </si>
  <si>
    <t>Bid has all required attachements &amp; documents?</t>
  </si>
  <si>
    <t xml:space="preserve">Schedule A: </t>
  </si>
  <si>
    <t>Reference 1:</t>
  </si>
  <si>
    <t>Reference 2:</t>
  </si>
  <si>
    <t>Reference 3:</t>
  </si>
  <si>
    <t>Bidder's Experience &amp; Integrity</t>
  </si>
  <si>
    <t>Question 1:</t>
  </si>
  <si>
    <t>Question 2:</t>
  </si>
  <si>
    <t>Question 3:</t>
  </si>
  <si>
    <t>Question 4:</t>
  </si>
  <si>
    <t>Question 5:</t>
  </si>
  <si>
    <t>Reference Total</t>
  </si>
  <si>
    <r>
      <t>Years of General Experience:</t>
    </r>
    <r>
      <rPr>
        <sz val="24"/>
        <color theme="1"/>
        <rFont val="Aptos Narrow"/>
        <family val="2"/>
        <scheme val="minor"/>
      </rPr>
      <t xml:space="preserve"> 1pt /year up to 5: </t>
    </r>
  </si>
  <si>
    <t xml:space="preserve">Schedule B: </t>
  </si>
  <si>
    <t>Bidder's Technical &amp; Financial Resources: Integrity</t>
  </si>
  <si>
    <t>Bidder's Technical &amp; Financial Resources: Financial Responsibility</t>
  </si>
  <si>
    <t>Question 6:</t>
  </si>
  <si>
    <t>Question 7:</t>
  </si>
  <si>
    <t>yes = 5</t>
  </si>
  <si>
    <t>no = 1</t>
  </si>
  <si>
    <t>yes = 1</t>
  </si>
  <si>
    <t>no = 3</t>
  </si>
  <si>
    <t>yes = 3</t>
  </si>
  <si>
    <t>yes =3</t>
  </si>
  <si>
    <t>favorable = 2</t>
  </si>
  <si>
    <t>17 points available</t>
  </si>
  <si>
    <t>20 points available</t>
  </si>
  <si>
    <t>37 points available</t>
  </si>
  <si>
    <r>
      <rPr>
        <b/>
        <sz val="36"/>
        <rFont val="Arial"/>
        <family val="2"/>
      </rPr>
      <t xml:space="preserve">Schedule A: </t>
    </r>
    <r>
      <rPr>
        <b/>
        <sz val="28"/>
        <rFont val="Arial"/>
        <family val="2"/>
      </rPr>
      <t>Experience &amp; Intergrity</t>
    </r>
    <r>
      <rPr>
        <b/>
        <sz val="26"/>
        <rFont val="Arial"/>
        <family val="2"/>
      </rPr>
      <t xml:space="preserve"> Total:</t>
    </r>
  </si>
  <si>
    <r>
      <rPr>
        <b/>
        <sz val="36"/>
        <rFont val="Arial"/>
        <family val="2"/>
      </rPr>
      <t xml:space="preserve">Schedule B: </t>
    </r>
    <r>
      <rPr>
        <b/>
        <sz val="28"/>
        <rFont val="Arial"/>
        <family val="2"/>
      </rPr>
      <t>Financial Responsibility</t>
    </r>
    <r>
      <rPr>
        <b/>
        <sz val="26"/>
        <rFont val="Arial"/>
        <family val="2"/>
      </rPr>
      <t xml:space="preserve"> Total:</t>
    </r>
  </si>
  <si>
    <r>
      <rPr>
        <b/>
        <sz val="36"/>
        <rFont val="Arial"/>
        <family val="2"/>
      </rPr>
      <t xml:space="preserve">Schedule B: </t>
    </r>
    <r>
      <rPr>
        <b/>
        <sz val="28"/>
        <rFont val="Arial"/>
        <family val="2"/>
      </rPr>
      <t>Integrity</t>
    </r>
    <r>
      <rPr>
        <b/>
        <sz val="26"/>
        <rFont val="Arial"/>
        <family val="2"/>
      </rPr>
      <t xml:space="preserve"> Total:</t>
    </r>
  </si>
  <si>
    <r>
      <t xml:space="preserve">Schedule C: Pricing Sheet: Material &amp; Labor Price: </t>
    </r>
    <r>
      <rPr>
        <sz val="28"/>
        <rFont val="Arial"/>
        <family val="2"/>
      </rPr>
      <t xml:space="preserve"> (37 points available)</t>
    </r>
  </si>
  <si>
    <t>Bidder's Score:</t>
  </si>
  <si>
    <t xml:space="preserve">Max score available: </t>
  </si>
  <si>
    <t>up to 35 pts available</t>
  </si>
  <si>
    <t>up to 18 pts available</t>
  </si>
  <si>
    <t>up to 15 pts available</t>
  </si>
  <si>
    <t>Lowest Bid
Grand Total</t>
  </si>
  <si>
    <t>2025 Weatherization: Bidder Evaluation Form</t>
  </si>
  <si>
    <t>Yes / No</t>
  </si>
  <si>
    <t>BIDDER:</t>
  </si>
  <si>
    <t xml:space="preserve">Evaluator Signature: </t>
  </si>
  <si>
    <t>Verified Signature:</t>
  </si>
  <si>
    <t>Evaluator Name:</t>
  </si>
  <si>
    <t>Verified 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</si>
</sst>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8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36"/>
      <name val="Arial"/>
      <family val="2"/>
    </font>
    <font>
      <sz val="36"/>
      <name val="Arial"/>
      <family val="2"/>
    </font>
    <font>
      <sz val="36"/>
      <color theme="1"/>
      <name val="Aptos Narrow"/>
      <family val="2"/>
      <scheme val="minor"/>
    </font>
    <font>
      <b/>
      <u/>
      <sz val="36"/>
      <name val="Arial"/>
      <family val="2"/>
    </font>
    <font>
      <b/>
      <i/>
      <u/>
      <sz val="36"/>
      <name val="Arial"/>
      <family val="2"/>
    </font>
    <font>
      <i/>
      <u/>
      <sz val="36"/>
      <name val="Arial"/>
      <family val="2"/>
    </font>
    <font>
      <b/>
      <i/>
      <sz val="36"/>
      <name val="Arial"/>
      <family val="2"/>
    </font>
    <font>
      <sz val="15"/>
      <color rgb="FFECECEC"/>
      <name val="Arial"/>
      <family val="2"/>
    </font>
    <font>
      <u/>
      <sz val="36"/>
      <name val="Arial"/>
      <family val="2"/>
    </font>
    <font>
      <sz val="28"/>
      <name val="Arial"/>
      <family val="2"/>
    </font>
    <font>
      <sz val="48"/>
      <name val="Arial"/>
      <family val="2"/>
    </font>
    <font>
      <sz val="48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36"/>
      <color rgb="FFFF0000"/>
      <name val="Arial"/>
      <family val="2"/>
    </font>
    <font>
      <b/>
      <sz val="48"/>
      <name val="Arial"/>
      <family val="2"/>
    </font>
    <font>
      <b/>
      <sz val="36"/>
      <color theme="1"/>
      <name val="Aptos Narrow"/>
      <family val="2"/>
      <scheme val="minor"/>
    </font>
    <font>
      <b/>
      <sz val="48"/>
      <color theme="1"/>
      <name val="Aptos Narrow"/>
      <family val="2"/>
      <scheme val="minor"/>
    </font>
    <font>
      <b/>
      <sz val="72"/>
      <color theme="1"/>
      <name val="Aptos Narrow"/>
      <family val="2"/>
      <scheme val="minor"/>
    </font>
    <font>
      <b/>
      <sz val="28"/>
      <name val="Arial"/>
      <family val="2"/>
    </font>
    <font>
      <b/>
      <sz val="26"/>
      <name val="Arial"/>
      <family val="2"/>
    </font>
    <font>
      <sz val="24"/>
      <color theme="1"/>
      <name val="Aptos Narrow"/>
      <family val="2"/>
      <scheme val="minor"/>
    </font>
    <font>
      <b/>
      <sz val="22"/>
      <name val="Arial"/>
      <family val="2"/>
    </font>
    <font>
      <sz val="22"/>
      <color theme="1"/>
      <name val="Aptos Narrow"/>
      <family val="2"/>
      <scheme val="minor"/>
    </font>
    <font>
      <sz val="20"/>
      <name val="Arial"/>
      <family val="2"/>
    </font>
    <font>
      <sz val="16"/>
      <name val="Arial"/>
      <family val="2"/>
    </font>
    <font>
      <sz val="26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136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/>
    <xf numFmtId="0" fontId="2" fillId="0" borderId="0" xfId="0" applyFont="1"/>
    <xf numFmtId="0" fontId="6" fillId="0" borderId="0" xfId="0" applyFont="1"/>
    <xf numFmtId="0" fontId="3" fillId="0" borderId="1" xfId="0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7" fillId="2" borderId="0" xfId="0" applyFont="1" applyFill="1"/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8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/>
    <xf numFmtId="0" fontId="3" fillId="0" borderId="0" xfId="0" applyFont="1" applyAlignment="1">
      <alignment horizontal="center"/>
    </xf>
    <xf numFmtId="0" fontId="9" fillId="0" borderId="0" xfId="0" applyFont="1"/>
    <xf numFmtId="0" fontId="8" fillId="0" borderId="0" xfId="0" applyFont="1" applyAlignment="1">
      <alignment horizontal="center"/>
    </xf>
    <xf numFmtId="0" fontId="11" fillId="0" borderId="1" xfId="0" applyFont="1" applyBorder="1" applyAlignment="1">
      <alignment wrapText="1"/>
    </xf>
    <xf numFmtId="0" fontId="3" fillId="0" borderId="1" xfId="0" applyFont="1" applyBorder="1" applyAlignment="1">
      <alignment horizontal="right"/>
    </xf>
    <xf numFmtId="0" fontId="8" fillId="0" borderId="0" xfId="0" applyFont="1" applyAlignment="1">
      <alignment horizontal="left"/>
    </xf>
    <xf numFmtId="0" fontId="3" fillId="0" borderId="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2" xfId="0" applyFont="1" applyBorder="1"/>
    <xf numFmtId="0" fontId="2" fillId="4" borderId="1" xfId="0" applyFont="1" applyFill="1" applyBorder="1" applyProtection="1">
      <protection locked="0"/>
    </xf>
    <xf numFmtId="0" fontId="2" fillId="5" borderId="1" xfId="0" applyFont="1" applyFill="1" applyBorder="1" applyProtection="1">
      <protection locked="0"/>
    </xf>
    <xf numFmtId="0" fontId="6" fillId="4" borderId="1" xfId="0" applyFont="1" applyFill="1" applyBorder="1" applyProtection="1">
      <protection locked="0"/>
    </xf>
    <xf numFmtId="0" fontId="3" fillId="4" borderId="1" xfId="0" applyFont="1" applyFill="1" applyBorder="1" applyProtection="1">
      <protection locked="0"/>
    </xf>
    <xf numFmtId="0" fontId="7" fillId="5" borderId="1" xfId="0" applyFont="1" applyFill="1" applyBorder="1" applyProtection="1">
      <protection locked="0"/>
    </xf>
    <xf numFmtId="0" fontId="2" fillId="4" borderId="1" xfId="0" applyFont="1" applyFill="1" applyBorder="1" applyAlignment="1" applyProtection="1">
      <alignment horizontal="center"/>
      <protection locked="0"/>
    </xf>
    <xf numFmtId="0" fontId="15" fillId="4" borderId="1" xfId="0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44" fontId="3" fillId="2" borderId="1" xfId="1" applyFont="1" applyFill="1" applyBorder="1" applyProtection="1"/>
    <xf numFmtId="44" fontId="3" fillId="0" borderId="1" xfId="1" applyFont="1" applyBorder="1" applyProtection="1"/>
    <xf numFmtId="0" fontId="3" fillId="6" borderId="1" xfId="0" applyFont="1" applyFill="1" applyBorder="1"/>
    <xf numFmtId="44" fontId="18" fillId="0" borderId="0" xfId="1" applyFont="1" applyBorder="1"/>
    <xf numFmtId="0" fontId="17" fillId="0" borderId="14" xfId="0" applyFont="1" applyBorder="1"/>
    <xf numFmtId="44" fontId="18" fillId="0" borderId="15" xfId="1" applyFont="1" applyBorder="1"/>
    <xf numFmtId="0" fontId="2" fillId="0" borderId="14" xfId="0" applyFont="1" applyBorder="1"/>
    <xf numFmtId="44" fontId="16" fillId="0" borderId="15" xfId="1" applyFont="1" applyBorder="1" applyProtection="1"/>
    <xf numFmtId="0" fontId="2" fillId="0" borderId="0" xfId="0" applyFont="1" applyAlignment="1">
      <alignment horizontal="right"/>
    </xf>
    <xf numFmtId="0" fontId="20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3" fillId="0" borderId="0" xfId="0" applyFont="1" applyAlignment="1">
      <alignment horizontal="center" vertical="top"/>
    </xf>
    <xf numFmtId="0" fontId="1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" fillId="0" borderId="18" xfId="0" applyFont="1" applyBorder="1" applyAlignment="1">
      <alignment horizontal="center"/>
    </xf>
    <xf numFmtId="0" fontId="25" fillId="0" borderId="0" xfId="0" applyFont="1" applyAlignment="1">
      <alignment horizontal="center" vertical="top"/>
    </xf>
    <xf numFmtId="0" fontId="23" fillId="0" borderId="0" xfId="0" applyFont="1" applyAlignment="1">
      <alignment horizontal="center"/>
    </xf>
    <xf numFmtId="0" fontId="2" fillId="4" borderId="0" xfId="0" applyFont="1" applyFill="1" applyAlignment="1">
      <alignment horizontal="center"/>
    </xf>
    <xf numFmtId="0" fontId="3" fillId="4" borderId="0" xfId="0" applyFont="1" applyFill="1"/>
    <xf numFmtId="0" fontId="4" fillId="4" borderId="0" xfId="0" applyFont="1" applyFill="1"/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21" xfId="0" applyFont="1" applyBorder="1"/>
    <xf numFmtId="0" fontId="4" fillId="0" borderId="22" xfId="0" applyFont="1" applyBorder="1"/>
    <xf numFmtId="0" fontId="4" fillId="0" borderId="23" xfId="0" applyFont="1" applyBorder="1"/>
    <xf numFmtId="0" fontId="17" fillId="0" borderId="14" xfId="0" applyFont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24" xfId="0" applyFont="1" applyBorder="1"/>
    <xf numFmtId="44" fontId="18" fillId="0" borderId="0" xfId="1" applyFont="1" applyBorder="1" applyProtection="1"/>
    <xf numFmtId="44" fontId="18" fillId="0" borderId="0" xfId="1" applyFont="1" applyFill="1" applyBorder="1" applyProtection="1"/>
    <xf numFmtId="0" fontId="2" fillId="0" borderId="2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44" fontId="18" fillId="0" borderId="15" xfId="1" applyFont="1" applyBorder="1" applyProtection="1"/>
    <xf numFmtId="44" fontId="4" fillId="0" borderId="0" xfId="0" applyNumberFormat="1" applyFont="1"/>
    <xf numFmtId="0" fontId="17" fillId="0" borderId="14" xfId="0" applyFont="1" applyBorder="1" applyAlignment="1">
      <alignment horizontal="center"/>
    </xf>
    <xf numFmtId="0" fontId="17" fillId="0" borderId="0" xfId="0" applyFont="1" applyAlignment="1">
      <alignment horizontal="center"/>
    </xf>
    <xf numFmtId="10" fontId="17" fillId="0" borderId="15" xfId="2" applyNumberFormat="1" applyFont="1" applyBorder="1" applyProtection="1"/>
    <xf numFmtId="10" fontId="4" fillId="0" borderId="0" xfId="2" applyNumberFormat="1" applyFont="1" applyBorder="1" applyProtection="1"/>
    <xf numFmtId="10" fontId="17" fillId="0" borderId="0" xfId="2" applyNumberFormat="1" applyFont="1" applyBorder="1" applyProtection="1"/>
    <xf numFmtId="10" fontId="17" fillId="0" borderId="14" xfId="2" applyNumberFormat="1" applyFont="1" applyBorder="1" applyAlignment="1" applyProtection="1">
      <alignment horizontal="center" wrapText="1"/>
    </xf>
    <xf numFmtId="10" fontId="4" fillId="0" borderId="0" xfId="2" applyNumberFormat="1" applyFont="1" applyBorder="1" applyAlignment="1" applyProtection="1">
      <alignment horizontal="center"/>
    </xf>
    <xf numFmtId="10" fontId="17" fillId="0" borderId="0" xfId="2" applyNumberFormat="1" applyFont="1" applyBorder="1" applyAlignment="1" applyProtection="1">
      <alignment horizontal="center" wrapText="1"/>
    </xf>
    <xf numFmtId="10" fontId="18" fillId="0" borderId="16" xfId="2" applyNumberFormat="1" applyFont="1" applyBorder="1" applyAlignment="1" applyProtection="1">
      <alignment horizontal="center"/>
    </xf>
    <xf numFmtId="10" fontId="4" fillId="0" borderId="16" xfId="2" applyNumberFormat="1" applyFont="1" applyBorder="1" applyProtection="1"/>
    <xf numFmtId="10" fontId="18" fillId="0" borderId="0" xfId="2" applyNumberFormat="1" applyFont="1" applyBorder="1" applyAlignment="1" applyProtection="1">
      <alignment horizontal="center"/>
    </xf>
    <xf numFmtId="1" fontId="19" fillId="0" borderId="15" xfId="0" applyNumberFormat="1" applyFont="1" applyBorder="1" applyAlignment="1">
      <alignment horizontal="center"/>
    </xf>
    <xf numFmtId="0" fontId="24" fillId="0" borderId="0" xfId="2" applyNumberFormat="1" applyFont="1" applyBorder="1" applyAlignment="1" applyProtection="1">
      <alignment horizontal="center" vertical="top"/>
    </xf>
    <xf numFmtId="0" fontId="4" fillId="0" borderId="17" xfId="0" applyFont="1" applyBorder="1"/>
    <xf numFmtId="0" fontId="4" fillId="0" borderId="2" xfId="0" applyFont="1" applyBorder="1"/>
    <xf numFmtId="0" fontId="4" fillId="0" borderId="25" xfId="0" applyFont="1" applyBorder="1"/>
    <xf numFmtId="0" fontId="22" fillId="0" borderId="0" xfId="0" applyFont="1" applyAlignment="1">
      <alignment horizontal="center" vertical="top"/>
    </xf>
    <xf numFmtId="0" fontId="2" fillId="4" borderId="19" xfId="0" applyFont="1" applyFill="1" applyBorder="1" applyAlignment="1" applyProtection="1">
      <alignment horizontal="center"/>
      <protection locked="0"/>
    </xf>
    <xf numFmtId="0" fontId="20" fillId="4" borderId="1" xfId="0" applyFont="1" applyFill="1" applyBorder="1" applyAlignment="1" applyProtection="1">
      <alignment horizontal="center"/>
      <protection locked="0"/>
    </xf>
    <xf numFmtId="0" fontId="17" fillId="4" borderId="26" xfId="0" applyFont="1" applyFill="1" applyBorder="1" applyAlignment="1" applyProtection="1">
      <alignment horizontal="center"/>
      <protection locked="0"/>
    </xf>
    <xf numFmtId="44" fontId="18" fillId="4" borderId="15" xfId="1" applyFont="1" applyFill="1" applyBorder="1" applyProtection="1">
      <protection locked="0"/>
    </xf>
    <xf numFmtId="0" fontId="26" fillId="0" borderId="0" xfId="0" applyFont="1" applyAlignment="1">
      <alignment horizontal="center" vertical="top"/>
    </xf>
    <xf numFmtId="0" fontId="27" fillId="0" borderId="0" xfId="0" applyFont="1" applyAlignment="1">
      <alignment horizontal="right"/>
    </xf>
    <xf numFmtId="0" fontId="4" fillId="8" borderId="2" xfId="0" applyFont="1" applyFill="1" applyBorder="1" applyProtection="1">
      <protection locked="0"/>
    </xf>
    <xf numFmtId="0" fontId="3" fillId="6" borderId="6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7" borderId="6" xfId="0" applyFont="1" applyFill="1" applyBorder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3" fillId="7" borderId="7" xfId="0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2" fillId="8" borderId="2" xfId="0" applyFont="1" applyFill="1" applyBorder="1" applyAlignment="1" applyProtection="1">
      <alignment horizontal="center"/>
      <protection locked="0"/>
    </xf>
    <xf numFmtId="0" fontId="3" fillId="6" borderId="9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4" borderId="2" xfId="0" applyFont="1" applyFill="1" applyBorder="1" applyAlignment="1" applyProtection="1">
      <alignment horizontal="center"/>
      <protection locked="0"/>
    </xf>
    <xf numFmtId="1" fontId="19" fillId="3" borderId="0" xfId="0" applyNumberFormat="1" applyFont="1" applyFill="1" applyAlignment="1">
      <alignment horizontal="center" vertical="center"/>
    </xf>
    <xf numFmtId="1" fontId="19" fillId="3" borderId="2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4" borderId="3" xfId="0" applyFont="1" applyFill="1" applyBorder="1" applyAlignment="1" applyProtection="1">
      <alignment horizontal="center"/>
      <protection locked="0"/>
    </xf>
    <xf numFmtId="0" fontId="20" fillId="4" borderId="5" xfId="0" applyFont="1" applyFill="1" applyBorder="1" applyAlignment="1" applyProtection="1">
      <alignment horizontal="center"/>
      <protection locked="0"/>
    </xf>
    <xf numFmtId="0" fontId="23" fillId="0" borderId="27" xfId="0" applyFont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1">
    <dxf>
      <numFmt numFmtId="2" formatCode="0.00"/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E7EAA-3479-4C00-A0C6-B6A89AECE7D3}">
  <sheetPr>
    <tabColor theme="9"/>
    <pageSetUpPr fitToPage="1"/>
  </sheetPr>
  <dimension ref="A1:AF785"/>
  <sheetViews>
    <sheetView tabSelected="1" view="pageBreakPreview" zoomScale="30" zoomScaleNormal="100" zoomScaleSheetLayoutView="30" zoomScalePageLayoutView="10" workbookViewId="0">
      <selection activeCell="G775" sqref="G775"/>
    </sheetView>
  </sheetViews>
  <sheetFormatPr defaultColWidth="9.109375" defaultRowHeight="47.4" x14ac:dyDescent="0.9"/>
  <cols>
    <col min="1" max="1" width="89.88671875" style="2" customWidth="1"/>
    <col min="2" max="2" width="157.5546875" style="2" customWidth="1"/>
    <col min="3" max="3" width="54" style="2" customWidth="1"/>
    <col min="4" max="4" width="50.6640625" style="2" customWidth="1"/>
    <col min="5" max="5" width="45.88671875" style="2" customWidth="1"/>
    <col min="6" max="6" width="55.6640625" style="2" customWidth="1"/>
    <col min="7" max="7" width="45.5546875" style="2" customWidth="1"/>
    <col min="8" max="8" width="52.5546875" style="2" customWidth="1"/>
    <col min="9" max="9" width="64.5546875" style="2" customWidth="1"/>
    <col min="10" max="16384" width="9.109375" style="2"/>
  </cols>
  <sheetData>
    <row r="1" spans="1:9" x14ac:dyDescent="0.9">
      <c r="A1" s="117" t="s">
        <v>547</v>
      </c>
      <c r="B1" s="117"/>
      <c r="C1" s="117"/>
      <c r="D1" s="117"/>
      <c r="E1" s="117"/>
      <c r="F1" s="117"/>
      <c r="G1" s="117"/>
      <c r="H1" s="117"/>
      <c r="I1" s="1"/>
    </row>
    <row r="2" spans="1:9" ht="21.6" customHeight="1" x14ac:dyDescent="0.9">
      <c r="A2" s="3"/>
      <c r="B2" s="3"/>
      <c r="C2" s="3"/>
      <c r="D2" s="3"/>
      <c r="E2" s="3"/>
      <c r="F2" s="3"/>
      <c r="G2" s="3"/>
      <c r="H2" s="3"/>
      <c r="I2" s="1"/>
    </row>
    <row r="3" spans="1:9" ht="64.2" customHeight="1" thickBot="1" x14ac:dyDescent="0.95">
      <c r="A3" s="54" t="s">
        <v>625</v>
      </c>
      <c r="B3" s="124"/>
      <c r="C3" s="124"/>
      <c r="D3" s="124"/>
      <c r="E3" s="3"/>
      <c r="F3" s="3"/>
      <c r="G3" s="3"/>
      <c r="H3" s="3"/>
      <c r="I3" s="1"/>
    </row>
    <row r="4" spans="1:9" x14ac:dyDescent="0.9">
      <c r="A4" s="4" t="s">
        <v>0</v>
      </c>
      <c r="B4" s="4"/>
      <c r="C4" s="4"/>
      <c r="D4" s="4"/>
      <c r="E4" s="4"/>
      <c r="F4" s="4"/>
      <c r="G4" s="4"/>
      <c r="H4" s="4"/>
      <c r="I4" s="5"/>
    </row>
    <row r="5" spans="1:9" x14ac:dyDescent="0.9">
      <c r="A5" s="4" t="s">
        <v>189</v>
      </c>
      <c r="B5" s="4"/>
      <c r="C5" s="3"/>
      <c r="D5" s="3"/>
      <c r="E5" s="3"/>
      <c r="F5" s="3"/>
      <c r="G5" s="3"/>
      <c r="H5" s="3"/>
      <c r="I5" s="1"/>
    </row>
    <row r="6" spans="1:9" x14ac:dyDescent="0.9">
      <c r="A6" s="4" t="s">
        <v>190</v>
      </c>
      <c r="B6" s="4"/>
      <c r="C6" s="3"/>
      <c r="D6" s="3"/>
      <c r="E6" s="3"/>
      <c r="F6" s="3"/>
      <c r="G6" s="3"/>
      <c r="H6" s="3"/>
      <c r="I6" s="1"/>
    </row>
    <row r="7" spans="1:9" x14ac:dyDescent="0.9">
      <c r="A7" s="6" t="s">
        <v>1</v>
      </c>
      <c r="B7" s="1"/>
      <c r="C7" s="1"/>
      <c r="D7" s="1"/>
      <c r="E7" s="1"/>
      <c r="F7" s="1"/>
      <c r="G7" s="1"/>
      <c r="H7" s="1"/>
      <c r="I7" s="1"/>
    </row>
    <row r="8" spans="1:9" x14ac:dyDescent="0.9">
      <c r="A8" s="6"/>
      <c r="B8" s="1"/>
      <c r="C8" s="1"/>
      <c r="D8" s="1"/>
      <c r="E8" s="1"/>
      <c r="F8" s="1"/>
      <c r="G8" s="1"/>
      <c r="H8" s="1"/>
      <c r="I8" s="1"/>
    </row>
    <row r="9" spans="1:9" x14ac:dyDescent="0.9">
      <c r="A9" s="7" t="s">
        <v>116</v>
      </c>
      <c r="B9" s="1"/>
      <c r="C9" s="1"/>
      <c r="D9" s="1"/>
      <c r="E9" s="1"/>
      <c r="F9" s="1"/>
      <c r="G9" s="1"/>
      <c r="H9" s="1"/>
      <c r="I9" s="1"/>
    </row>
    <row r="10" spans="1:9" x14ac:dyDescent="0.9">
      <c r="A10" s="8" t="s">
        <v>117</v>
      </c>
      <c r="B10" s="8"/>
      <c r="C10" s="8"/>
      <c r="D10" s="8"/>
      <c r="E10" s="8"/>
      <c r="F10" s="8"/>
      <c r="G10" s="8"/>
      <c r="H10" s="8"/>
      <c r="I10" s="8"/>
    </row>
    <row r="11" spans="1:9" x14ac:dyDescent="0.9">
      <c r="A11" s="8" t="s">
        <v>2</v>
      </c>
      <c r="B11" s="8"/>
      <c r="C11" s="8"/>
      <c r="D11" s="8"/>
      <c r="E11" s="8"/>
      <c r="F11" s="8"/>
      <c r="G11" s="8"/>
      <c r="H11" s="8"/>
      <c r="I11" s="8"/>
    </row>
    <row r="12" spans="1:9" x14ac:dyDescent="0.9">
      <c r="A12" s="8" t="s">
        <v>3</v>
      </c>
      <c r="B12" s="8"/>
      <c r="C12" s="8"/>
      <c r="D12" s="8"/>
      <c r="E12" s="8"/>
      <c r="F12" s="8"/>
      <c r="G12" s="8"/>
      <c r="H12" s="8"/>
      <c r="I12" s="8"/>
    </row>
    <row r="13" spans="1:9" x14ac:dyDescent="0.9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9">
      <c r="A14" s="8" t="s">
        <v>543</v>
      </c>
      <c r="B14" s="8"/>
      <c r="C14" s="8"/>
      <c r="D14" s="8"/>
      <c r="E14" s="8"/>
      <c r="F14" s="8"/>
      <c r="G14" s="8"/>
      <c r="H14" s="8"/>
      <c r="I14" s="1"/>
    </row>
    <row r="15" spans="1:9" x14ac:dyDescent="0.9">
      <c r="A15" s="8" t="s">
        <v>544</v>
      </c>
      <c r="B15" s="8"/>
      <c r="C15" s="8"/>
      <c r="D15" s="8"/>
      <c r="E15" s="8"/>
      <c r="F15" s="8"/>
      <c r="G15" s="8"/>
      <c r="H15" s="8"/>
      <c r="I15" s="1"/>
    </row>
    <row r="16" spans="1:9" x14ac:dyDescent="0.9">
      <c r="A16" s="8" t="s">
        <v>123</v>
      </c>
      <c r="B16" s="1"/>
      <c r="C16" s="1"/>
      <c r="D16" s="1"/>
      <c r="E16" s="1"/>
      <c r="F16" s="1"/>
      <c r="G16" s="1"/>
      <c r="H16" s="1"/>
      <c r="I16" s="1"/>
    </row>
    <row r="17" spans="1:9" x14ac:dyDescent="0.9">
      <c r="A17" s="8" t="s">
        <v>4</v>
      </c>
      <c r="B17" s="1"/>
      <c r="C17" s="1"/>
      <c r="D17" s="1"/>
      <c r="E17" s="1"/>
      <c r="F17" s="1"/>
      <c r="G17" s="1"/>
      <c r="H17" s="1"/>
      <c r="I17" s="1"/>
    </row>
    <row r="18" spans="1:9" x14ac:dyDescent="0.9">
      <c r="A18" s="21" t="s">
        <v>52</v>
      </c>
      <c r="B18" s="21" t="s">
        <v>6</v>
      </c>
      <c r="C18" s="33" t="s">
        <v>7</v>
      </c>
      <c r="D18" s="33" t="s">
        <v>551</v>
      </c>
      <c r="E18" s="33" t="s">
        <v>8</v>
      </c>
      <c r="F18" s="33" t="s">
        <v>541</v>
      </c>
      <c r="G18" s="33" t="s">
        <v>53</v>
      </c>
      <c r="H18" s="33" t="s">
        <v>542</v>
      </c>
      <c r="I18" s="33" t="s">
        <v>9</v>
      </c>
    </row>
    <row r="19" spans="1:9" x14ac:dyDescent="0.9">
      <c r="A19" s="106" t="s">
        <v>5</v>
      </c>
      <c r="B19" s="9" t="s">
        <v>118</v>
      </c>
      <c r="C19" s="9" t="s">
        <v>18</v>
      </c>
      <c r="D19" s="11">
        <v>1000</v>
      </c>
      <c r="E19" s="38"/>
      <c r="F19" s="9">
        <f>D19*E19</f>
        <v>0</v>
      </c>
      <c r="G19" s="38"/>
      <c r="H19" s="9">
        <f>D19*G19</f>
        <v>0</v>
      </c>
      <c r="I19" s="47">
        <f>F19+H19</f>
        <v>0</v>
      </c>
    </row>
    <row r="20" spans="1:9" x14ac:dyDescent="0.9">
      <c r="A20" s="111"/>
      <c r="B20" s="9" t="s">
        <v>119</v>
      </c>
      <c r="C20" s="9" t="s">
        <v>18</v>
      </c>
      <c r="D20" s="11">
        <v>1000</v>
      </c>
      <c r="E20" s="38"/>
      <c r="F20" s="9">
        <f t="shared" ref="F20:F31" si="0">D20*E20</f>
        <v>0</v>
      </c>
      <c r="G20" s="38"/>
      <c r="H20" s="9">
        <f t="shared" ref="H20:H31" si="1">D20*G20</f>
        <v>0</v>
      </c>
      <c r="I20" s="47">
        <f t="shared" ref="I20:I31" si="2">F20+H20</f>
        <v>0</v>
      </c>
    </row>
    <row r="21" spans="1:9" x14ac:dyDescent="0.9">
      <c r="A21" s="111"/>
      <c r="B21" s="9" t="s">
        <v>10</v>
      </c>
      <c r="C21" s="9" t="s">
        <v>18</v>
      </c>
      <c r="D21" s="11">
        <v>1000</v>
      </c>
      <c r="E21" s="38"/>
      <c r="F21" s="9">
        <f t="shared" si="0"/>
        <v>0</v>
      </c>
      <c r="G21" s="38"/>
      <c r="H21" s="9">
        <f t="shared" si="1"/>
        <v>0</v>
      </c>
      <c r="I21" s="47">
        <f t="shared" si="2"/>
        <v>0</v>
      </c>
    </row>
    <row r="22" spans="1:9" x14ac:dyDescent="0.9">
      <c r="A22" s="111"/>
      <c r="B22" s="9" t="s">
        <v>11</v>
      </c>
      <c r="C22" s="9" t="s">
        <v>18</v>
      </c>
      <c r="D22" s="11">
        <v>6000</v>
      </c>
      <c r="E22" s="38"/>
      <c r="F22" s="9">
        <f t="shared" si="0"/>
        <v>0</v>
      </c>
      <c r="G22" s="38"/>
      <c r="H22" s="9">
        <f t="shared" si="1"/>
        <v>0</v>
      </c>
      <c r="I22" s="47">
        <f t="shared" si="2"/>
        <v>0</v>
      </c>
    </row>
    <row r="23" spans="1:9" x14ac:dyDescent="0.9">
      <c r="A23" s="111"/>
      <c r="B23" s="9" t="s">
        <v>192</v>
      </c>
      <c r="C23" s="9" t="s">
        <v>18</v>
      </c>
      <c r="D23" s="11">
        <v>2000</v>
      </c>
      <c r="E23" s="38"/>
      <c r="F23" s="9">
        <f t="shared" si="0"/>
        <v>0</v>
      </c>
      <c r="G23" s="38"/>
      <c r="H23" s="9">
        <f t="shared" si="1"/>
        <v>0</v>
      </c>
      <c r="I23" s="47">
        <f t="shared" si="2"/>
        <v>0</v>
      </c>
    </row>
    <row r="24" spans="1:9" x14ac:dyDescent="0.9">
      <c r="A24" s="111"/>
      <c r="B24" s="9" t="s">
        <v>191</v>
      </c>
      <c r="C24" s="9" t="s">
        <v>18</v>
      </c>
      <c r="D24" s="11">
        <v>6000</v>
      </c>
      <c r="E24" s="38"/>
      <c r="F24" s="9">
        <f t="shared" si="0"/>
        <v>0</v>
      </c>
      <c r="G24" s="38"/>
      <c r="H24" s="9">
        <f t="shared" si="1"/>
        <v>0</v>
      </c>
      <c r="I24" s="47">
        <f t="shared" si="2"/>
        <v>0</v>
      </c>
    </row>
    <row r="25" spans="1:9" x14ac:dyDescent="0.9">
      <c r="A25" s="111"/>
      <c r="B25" s="9" t="s">
        <v>12</v>
      </c>
      <c r="C25" s="9" t="s">
        <v>18</v>
      </c>
      <c r="D25" s="11">
        <v>7000</v>
      </c>
      <c r="E25" s="38"/>
      <c r="F25" s="9">
        <f t="shared" si="0"/>
        <v>0</v>
      </c>
      <c r="G25" s="38"/>
      <c r="H25" s="9">
        <f t="shared" si="1"/>
        <v>0</v>
      </c>
      <c r="I25" s="47">
        <f t="shared" si="2"/>
        <v>0</v>
      </c>
    </row>
    <row r="26" spans="1:9" x14ac:dyDescent="0.9">
      <c r="A26" s="107"/>
      <c r="B26" s="9" t="s">
        <v>13</v>
      </c>
      <c r="C26" s="9" t="s">
        <v>18</v>
      </c>
      <c r="D26" s="11">
        <v>7000</v>
      </c>
      <c r="E26" s="38"/>
      <c r="F26" s="9">
        <f t="shared" si="0"/>
        <v>0</v>
      </c>
      <c r="G26" s="38"/>
      <c r="H26" s="9">
        <f t="shared" si="1"/>
        <v>0</v>
      </c>
      <c r="I26" s="47">
        <f t="shared" si="2"/>
        <v>0</v>
      </c>
    </row>
    <row r="27" spans="1:9" x14ac:dyDescent="0.9">
      <c r="A27" s="10" t="s">
        <v>120</v>
      </c>
      <c r="B27" s="9"/>
      <c r="C27" s="9" t="s">
        <v>42</v>
      </c>
      <c r="D27" s="11">
        <v>20</v>
      </c>
      <c r="E27" s="38"/>
      <c r="F27" s="9">
        <f t="shared" si="0"/>
        <v>0</v>
      </c>
      <c r="G27" s="38"/>
      <c r="H27" s="9">
        <f t="shared" si="1"/>
        <v>0</v>
      </c>
      <c r="I27" s="47">
        <f t="shared" si="2"/>
        <v>0</v>
      </c>
    </row>
    <row r="28" spans="1:9" x14ac:dyDescent="0.9">
      <c r="A28" s="10" t="s">
        <v>193</v>
      </c>
      <c r="B28" s="9"/>
      <c r="C28" s="9" t="s">
        <v>121</v>
      </c>
      <c r="D28" s="11">
        <v>5</v>
      </c>
      <c r="E28" s="38"/>
      <c r="F28" s="9">
        <f t="shared" si="0"/>
        <v>0</v>
      </c>
      <c r="G28" s="38"/>
      <c r="H28" s="9">
        <f t="shared" si="1"/>
        <v>0</v>
      </c>
      <c r="I28" s="47">
        <f t="shared" si="2"/>
        <v>0</v>
      </c>
    </row>
    <row r="29" spans="1:9" x14ac:dyDescent="0.9">
      <c r="A29" s="10" t="s">
        <v>122</v>
      </c>
      <c r="B29" s="9"/>
      <c r="C29" s="9" t="s">
        <v>121</v>
      </c>
      <c r="D29" s="11">
        <v>12</v>
      </c>
      <c r="E29" s="38"/>
      <c r="F29" s="9">
        <f t="shared" si="0"/>
        <v>0</v>
      </c>
      <c r="G29" s="38"/>
      <c r="H29" s="9">
        <f t="shared" si="1"/>
        <v>0</v>
      </c>
      <c r="I29" s="47">
        <f t="shared" si="2"/>
        <v>0</v>
      </c>
    </row>
    <row r="30" spans="1:9" x14ac:dyDescent="0.9">
      <c r="A30" s="10" t="s">
        <v>188</v>
      </c>
      <c r="B30" s="9"/>
      <c r="C30" s="9" t="s">
        <v>42</v>
      </c>
      <c r="D30" s="11">
        <v>12</v>
      </c>
      <c r="E30" s="38"/>
      <c r="F30" s="9">
        <f t="shared" si="0"/>
        <v>0</v>
      </c>
      <c r="G30" s="38"/>
      <c r="H30" s="9">
        <f t="shared" si="1"/>
        <v>0</v>
      </c>
      <c r="I30" s="47">
        <f t="shared" si="2"/>
        <v>0</v>
      </c>
    </row>
    <row r="31" spans="1:9" x14ac:dyDescent="0.9">
      <c r="A31" s="10" t="s">
        <v>194</v>
      </c>
      <c r="B31" s="9"/>
      <c r="C31" s="9" t="s">
        <v>42</v>
      </c>
      <c r="D31" s="11">
        <v>12</v>
      </c>
      <c r="E31" s="38"/>
      <c r="F31" s="9">
        <f t="shared" si="0"/>
        <v>0</v>
      </c>
      <c r="G31" s="38"/>
      <c r="H31" s="9">
        <f t="shared" si="1"/>
        <v>0</v>
      </c>
      <c r="I31" s="47">
        <f t="shared" si="2"/>
        <v>0</v>
      </c>
    </row>
    <row r="32" spans="1:9" x14ac:dyDescent="0.9">
      <c r="A32" s="13"/>
      <c r="B32" s="1"/>
      <c r="C32" s="1"/>
      <c r="D32" s="14"/>
      <c r="E32" s="1"/>
      <c r="F32" s="1"/>
      <c r="G32" s="1"/>
      <c r="H32" s="1"/>
      <c r="I32" s="13"/>
    </row>
    <row r="33" spans="1:9" x14ac:dyDescent="0.9">
      <c r="A33" s="12" t="s">
        <v>14</v>
      </c>
      <c r="B33" s="1"/>
      <c r="C33" s="1"/>
      <c r="D33" s="14"/>
      <c r="E33" s="1"/>
      <c r="F33" s="1"/>
      <c r="G33" s="1"/>
      <c r="H33" s="1"/>
      <c r="I33" s="13"/>
    </row>
    <row r="34" spans="1:9" x14ac:dyDescent="0.9">
      <c r="A34" s="8" t="s">
        <v>124</v>
      </c>
      <c r="B34" s="1"/>
      <c r="C34" s="1"/>
      <c r="D34" s="24"/>
      <c r="E34" s="1"/>
      <c r="F34" s="1"/>
      <c r="G34" s="1"/>
      <c r="H34" s="1"/>
      <c r="I34" s="13"/>
    </row>
    <row r="35" spans="1:9" x14ac:dyDescent="0.9">
      <c r="A35" s="15" t="s">
        <v>15</v>
      </c>
      <c r="B35" s="1"/>
      <c r="C35" s="1"/>
      <c r="D35" s="14"/>
      <c r="E35" s="1"/>
      <c r="F35" s="1"/>
      <c r="G35" s="1"/>
      <c r="H35" s="1"/>
      <c r="I35" s="13"/>
    </row>
    <row r="36" spans="1:9" x14ac:dyDescent="0.9">
      <c r="A36" s="8" t="s">
        <v>195</v>
      </c>
      <c r="B36" s="1"/>
      <c r="C36" s="1"/>
      <c r="D36" s="13" t="s">
        <v>5</v>
      </c>
      <c r="E36" s="1"/>
      <c r="F36" s="1"/>
      <c r="G36" s="13"/>
      <c r="H36" s="13"/>
      <c r="I36" s="1"/>
    </row>
    <row r="37" spans="1:9" x14ac:dyDescent="0.9">
      <c r="A37" s="8"/>
      <c r="B37" s="1"/>
      <c r="C37" s="1"/>
      <c r="D37" s="13"/>
      <c r="E37" s="1"/>
      <c r="F37" s="1"/>
      <c r="G37" s="13"/>
      <c r="H37" s="13"/>
      <c r="I37" s="1"/>
    </row>
    <row r="38" spans="1:9" x14ac:dyDescent="0.9">
      <c r="A38" s="21" t="s">
        <v>52</v>
      </c>
      <c r="B38" s="21" t="s">
        <v>6</v>
      </c>
      <c r="C38" s="33" t="s">
        <v>7</v>
      </c>
      <c r="D38" s="33" t="s">
        <v>551</v>
      </c>
      <c r="E38" s="33" t="s">
        <v>8</v>
      </c>
      <c r="F38" s="33" t="s">
        <v>541</v>
      </c>
      <c r="G38" s="33" t="s">
        <v>53</v>
      </c>
      <c r="H38" s="33" t="s">
        <v>542</v>
      </c>
      <c r="I38" s="33" t="s">
        <v>9</v>
      </c>
    </row>
    <row r="39" spans="1:9" x14ac:dyDescent="0.9">
      <c r="A39" s="125" t="s">
        <v>16</v>
      </c>
      <c r="B39" s="115"/>
      <c r="C39" s="9" t="s">
        <v>16</v>
      </c>
      <c r="D39" s="11">
        <v>75</v>
      </c>
      <c r="E39" s="38"/>
      <c r="F39" s="9">
        <f>D39*E39</f>
        <v>0</v>
      </c>
      <c r="G39" s="39"/>
      <c r="H39" s="10">
        <f>D39*G39</f>
        <v>0</v>
      </c>
      <c r="I39" s="47">
        <f>F39+H39</f>
        <v>0</v>
      </c>
    </row>
    <row r="40" spans="1:9" x14ac:dyDescent="0.9">
      <c r="A40" s="126"/>
      <c r="B40" s="127"/>
      <c r="C40" s="9"/>
      <c r="D40" s="10"/>
      <c r="E40" s="38"/>
      <c r="F40" s="9">
        <f>D40*E40</f>
        <v>0</v>
      </c>
      <c r="G40" s="39"/>
      <c r="H40" s="10">
        <f>D40*G40</f>
        <v>0</v>
      </c>
      <c r="I40" s="47">
        <f>F40+H40</f>
        <v>0</v>
      </c>
    </row>
    <row r="41" spans="1:9" x14ac:dyDescent="0.9">
      <c r="A41" s="7" t="s">
        <v>17</v>
      </c>
      <c r="B41" s="1"/>
      <c r="C41" s="1"/>
      <c r="D41" s="13"/>
      <c r="E41" s="1"/>
      <c r="F41" s="1"/>
      <c r="G41" s="13"/>
      <c r="H41" s="13"/>
      <c r="I41" s="1"/>
    </row>
    <row r="42" spans="1:9" x14ac:dyDescent="0.9">
      <c r="A42" s="8"/>
      <c r="B42" s="8"/>
      <c r="C42" s="8"/>
      <c r="D42" s="15"/>
      <c r="E42" s="8"/>
      <c r="F42" s="8"/>
      <c r="G42" s="15"/>
      <c r="H42" s="15"/>
      <c r="I42" s="8"/>
    </row>
    <row r="43" spans="1:9" x14ac:dyDescent="0.9">
      <c r="A43" s="8"/>
      <c r="B43" s="8"/>
      <c r="C43" s="8"/>
      <c r="D43" s="15"/>
      <c r="E43" s="8"/>
      <c r="F43" s="8"/>
      <c r="G43" s="15"/>
      <c r="H43" s="15"/>
      <c r="I43" s="8"/>
    </row>
    <row r="44" spans="1:9" x14ac:dyDescent="0.9">
      <c r="A44" s="21" t="s">
        <v>52</v>
      </c>
      <c r="B44" s="21" t="s">
        <v>6</v>
      </c>
      <c r="C44" s="33" t="s">
        <v>7</v>
      </c>
      <c r="D44" s="33" t="s">
        <v>551</v>
      </c>
      <c r="E44" s="33" t="s">
        <v>8</v>
      </c>
      <c r="F44" s="33" t="s">
        <v>541</v>
      </c>
      <c r="G44" s="33" t="s">
        <v>53</v>
      </c>
      <c r="H44" s="33" t="s">
        <v>542</v>
      </c>
      <c r="I44" s="33" t="s">
        <v>9</v>
      </c>
    </row>
    <row r="45" spans="1:9" x14ac:dyDescent="0.9">
      <c r="A45" s="115" t="s">
        <v>5</v>
      </c>
      <c r="B45" s="9" t="s">
        <v>125</v>
      </c>
      <c r="C45" s="9" t="s">
        <v>18</v>
      </c>
      <c r="D45" s="11">
        <v>1000</v>
      </c>
      <c r="E45" s="38"/>
      <c r="F45" s="9">
        <f>D45*E45</f>
        <v>0</v>
      </c>
      <c r="G45" s="38"/>
      <c r="H45" s="10">
        <f>D45*G45</f>
        <v>0</v>
      </c>
      <c r="I45" s="47">
        <f>F45+H45</f>
        <v>0</v>
      </c>
    </row>
    <row r="46" spans="1:9" x14ac:dyDescent="0.9">
      <c r="A46" s="116"/>
      <c r="B46" s="9" t="s">
        <v>126</v>
      </c>
      <c r="C46" s="9" t="s">
        <v>18</v>
      </c>
      <c r="D46" s="11">
        <v>1000</v>
      </c>
      <c r="E46" s="38"/>
      <c r="F46" s="9">
        <f t="shared" ref="F46:F48" si="3">D46*E46</f>
        <v>0</v>
      </c>
      <c r="G46" s="38"/>
      <c r="H46" s="10">
        <f t="shared" ref="H46:H48" si="4">D46*G46</f>
        <v>0</v>
      </c>
      <c r="I46" s="47">
        <f t="shared" ref="I46:I48" si="5">F46+H46</f>
        <v>0</v>
      </c>
    </row>
    <row r="47" spans="1:9" x14ac:dyDescent="0.9">
      <c r="A47" s="116"/>
      <c r="B47" s="9" t="s">
        <v>127</v>
      </c>
      <c r="C47" s="9" t="s">
        <v>18</v>
      </c>
      <c r="D47" s="11">
        <v>1000</v>
      </c>
      <c r="E47" s="38"/>
      <c r="F47" s="9">
        <f t="shared" si="3"/>
        <v>0</v>
      </c>
      <c r="G47" s="38"/>
      <c r="H47" s="10">
        <f t="shared" si="4"/>
        <v>0</v>
      </c>
      <c r="I47" s="47">
        <f t="shared" si="5"/>
        <v>0</v>
      </c>
    </row>
    <row r="48" spans="1:9" x14ac:dyDescent="0.9">
      <c r="A48" s="116"/>
      <c r="B48" s="9" t="s">
        <v>128</v>
      </c>
      <c r="C48" s="9" t="s">
        <v>18</v>
      </c>
      <c r="D48" s="11">
        <v>1000</v>
      </c>
      <c r="E48" s="38"/>
      <c r="F48" s="9">
        <f t="shared" si="3"/>
        <v>0</v>
      </c>
      <c r="G48" s="38"/>
      <c r="H48" s="10">
        <f t="shared" si="4"/>
        <v>0</v>
      </c>
      <c r="I48" s="47">
        <f t="shared" si="5"/>
        <v>0</v>
      </c>
    </row>
    <row r="49" spans="1:9" x14ac:dyDescent="0.9">
      <c r="A49" s="1" t="s">
        <v>5</v>
      </c>
      <c r="B49" s="1"/>
      <c r="C49" s="1"/>
      <c r="D49" s="13" t="s">
        <v>5</v>
      </c>
      <c r="E49" s="1"/>
      <c r="F49" s="1"/>
      <c r="G49" s="13"/>
      <c r="H49" s="13"/>
      <c r="I49" s="1"/>
    </row>
    <row r="50" spans="1:9" x14ac:dyDescent="0.9">
      <c r="A50" s="7" t="s">
        <v>19</v>
      </c>
      <c r="B50" s="1"/>
      <c r="C50" s="1"/>
      <c r="D50" s="13" t="s">
        <v>5</v>
      </c>
      <c r="E50" s="1"/>
      <c r="F50" s="1"/>
      <c r="G50" s="13"/>
      <c r="H50" s="13"/>
      <c r="I50" s="1"/>
    </row>
    <row r="51" spans="1:9" x14ac:dyDescent="0.9">
      <c r="A51" s="7"/>
      <c r="B51" s="1"/>
      <c r="C51" s="1"/>
      <c r="D51" s="13"/>
      <c r="E51" s="1"/>
      <c r="F51" s="1"/>
      <c r="G51" s="13"/>
      <c r="H51" s="13"/>
      <c r="I51" s="1"/>
    </row>
    <row r="52" spans="1:9" x14ac:dyDescent="0.9">
      <c r="A52" s="8" t="s">
        <v>20</v>
      </c>
      <c r="B52" s="16"/>
      <c r="C52" s="16"/>
      <c r="D52" s="17"/>
      <c r="E52" s="16"/>
      <c r="F52" s="16"/>
      <c r="G52" s="17"/>
      <c r="H52" s="17"/>
      <c r="I52" s="16"/>
    </row>
    <row r="53" spans="1:9" x14ac:dyDescent="0.9">
      <c r="A53" s="8"/>
      <c r="B53" s="16"/>
      <c r="C53" s="16"/>
      <c r="D53" s="17"/>
      <c r="E53" s="16"/>
      <c r="F53" s="16"/>
      <c r="G53" s="17"/>
      <c r="H53" s="17"/>
      <c r="I53" s="16"/>
    </row>
    <row r="54" spans="1:9" x14ac:dyDescent="0.9">
      <c r="A54" s="8" t="s">
        <v>545</v>
      </c>
      <c r="B54" s="16"/>
      <c r="C54" s="16"/>
      <c r="D54" s="17"/>
      <c r="E54" s="16"/>
      <c r="F54" s="16"/>
      <c r="G54" s="17"/>
      <c r="H54" s="17"/>
      <c r="I54" s="16"/>
    </row>
    <row r="55" spans="1:9" x14ac:dyDescent="0.9">
      <c r="A55" s="7"/>
      <c r="B55" s="1"/>
      <c r="C55" s="1"/>
      <c r="D55" s="13"/>
      <c r="E55" s="1"/>
      <c r="F55" s="1"/>
      <c r="G55" s="13"/>
      <c r="H55" s="13"/>
      <c r="I55" s="1"/>
    </row>
    <row r="56" spans="1:9" x14ac:dyDescent="0.9">
      <c r="A56" s="21" t="s">
        <v>52</v>
      </c>
      <c r="B56" s="21" t="s">
        <v>6</v>
      </c>
      <c r="C56" s="33" t="s">
        <v>7</v>
      </c>
      <c r="D56" s="33" t="s">
        <v>551</v>
      </c>
      <c r="E56" s="33" t="s">
        <v>8</v>
      </c>
      <c r="F56" s="33" t="s">
        <v>541</v>
      </c>
      <c r="G56" s="33" t="s">
        <v>53</v>
      </c>
      <c r="H56" s="33" t="s">
        <v>542</v>
      </c>
      <c r="I56" s="33" t="s">
        <v>9</v>
      </c>
    </row>
    <row r="57" spans="1:9" x14ac:dyDescent="0.9">
      <c r="A57" s="48" t="s">
        <v>5</v>
      </c>
      <c r="B57" s="9" t="s">
        <v>222</v>
      </c>
      <c r="C57" s="9" t="s">
        <v>522</v>
      </c>
      <c r="D57" s="11">
        <v>10000</v>
      </c>
      <c r="E57" s="38"/>
      <c r="F57" s="9">
        <f>D57*E57</f>
        <v>0</v>
      </c>
      <c r="G57" s="38"/>
      <c r="H57" s="9">
        <f>D57*G57</f>
        <v>0</v>
      </c>
      <c r="I57" s="46">
        <f>F57+H57</f>
        <v>0</v>
      </c>
    </row>
    <row r="58" spans="1:9" x14ac:dyDescent="0.9">
      <c r="A58" s="7" t="s">
        <v>21</v>
      </c>
      <c r="B58" s="1"/>
      <c r="C58" s="1"/>
      <c r="D58" s="13" t="s">
        <v>5</v>
      </c>
      <c r="E58" s="1"/>
      <c r="F58" s="1"/>
      <c r="G58" s="13"/>
      <c r="H58" s="13"/>
      <c r="I58" s="1"/>
    </row>
    <row r="59" spans="1:9" x14ac:dyDescent="0.9">
      <c r="A59" s="7"/>
      <c r="B59" s="1"/>
      <c r="C59" s="1"/>
      <c r="D59" s="13"/>
      <c r="E59" s="1"/>
      <c r="F59" s="1"/>
      <c r="G59" s="13"/>
      <c r="H59" s="13"/>
      <c r="I59" s="1"/>
    </row>
    <row r="60" spans="1:9" x14ac:dyDescent="0.9">
      <c r="A60" s="7" t="s">
        <v>22</v>
      </c>
      <c r="B60" s="1"/>
      <c r="C60" s="1"/>
      <c r="D60" s="13"/>
      <c r="E60" s="1"/>
      <c r="F60" s="1"/>
      <c r="G60" s="13"/>
      <c r="H60" s="13"/>
      <c r="I60" s="1"/>
    </row>
    <row r="61" spans="1:9" x14ac:dyDescent="0.9">
      <c r="A61" s="7"/>
      <c r="B61" s="1"/>
      <c r="C61" s="1"/>
      <c r="D61" s="13"/>
      <c r="E61" s="1"/>
      <c r="F61" s="1"/>
      <c r="G61" s="13"/>
      <c r="H61" s="13"/>
      <c r="I61" s="1"/>
    </row>
    <row r="62" spans="1:9" x14ac:dyDescent="0.9">
      <c r="A62" s="7" t="s">
        <v>553</v>
      </c>
      <c r="B62" s="1"/>
      <c r="C62" s="1"/>
      <c r="D62" s="13"/>
      <c r="E62" s="1"/>
      <c r="F62" s="1"/>
      <c r="G62" s="13"/>
      <c r="H62" s="13"/>
      <c r="I62" s="1"/>
    </row>
    <row r="63" spans="1:9" x14ac:dyDescent="0.9">
      <c r="A63" s="7" t="s">
        <v>23</v>
      </c>
      <c r="B63" s="1"/>
      <c r="C63" s="1"/>
      <c r="D63" s="13"/>
      <c r="E63" s="1"/>
      <c r="F63" s="1"/>
      <c r="G63" s="13"/>
      <c r="H63" s="13"/>
      <c r="I63" s="1"/>
    </row>
    <row r="64" spans="1:9" x14ac:dyDescent="0.9">
      <c r="A64" s="7"/>
      <c r="B64" s="1"/>
      <c r="C64" s="1"/>
      <c r="D64" s="13"/>
      <c r="E64" s="1"/>
      <c r="F64" s="1"/>
      <c r="G64" s="13"/>
      <c r="H64" s="13"/>
      <c r="I64" s="1"/>
    </row>
    <row r="65" spans="1:9" x14ac:dyDescent="0.9">
      <c r="A65" s="21" t="s">
        <v>52</v>
      </c>
      <c r="B65" s="21" t="s">
        <v>6</v>
      </c>
      <c r="C65" s="33" t="s">
        <v>7</v>
      </c>
      <c r="D65" s="33" t="s">
        <v>551</v>
      </c>
      <c r="E65" s="33" t="s">
        <v>8</v>
      </c>
      <c r="F65" s="33" t="s">
        <v>541</v>
      </c>
      <c r="G65" s="33" t="s">
        <v>53</v>
      </c>
      <c r="H65" s="33" t="s">
        <v>542</v>
      </c>
      <c r="I65" s="33" t="s">
        <v>9</v>
      </c>
    </row>
    <row r="66" spans="1:9" x14ac:dyDescent="0.9">
      <c r="A66" s="115" t="s">
        <v>5</v>
      </c>
      <c r="B66" s="9" t="s">
        <v>24</v>
      </c>
      <c r="C66" s="9" t="s">
        <v>522</v>
      </c>
      <c r="D66" s="11">
        <v>6000</v>
      </c>
      <c r="E66" s="38"/>
      <c r="F66" s="9">
        <f>D66*E66</f>
        <v>0</v>
      </c>
      <c r="G66" s="38"/>
      <c r="H66" s="9">
        <f>D66*G66</f>
        <v>0</v>
      </c>
      <c r="I66" s="46">
        <f>F66+H66</f>
        <v>0</v>
      </c>
    </row>
    <row r="67" spans="1:9" x14ac:dyDescent="0.9">
      <c r="A67" s="116"/>
      <c r="B67" s="9" t="s">
        <v>25</v>
      </c>
      <c r="C67" s="9" t="s">
        <v>522</v>
      </c>
      <c r="D67" s="11">
        <v>1000</v>
      </c>
      <c r="E67" s="38"/>
      <c r="F67" s="9">
        <f t="shared" ref="F67:F69" si="6">D67*E67</f>
        <v>0</v>
      </c>
      <c r="G67" s="39"/>
      <c r="H67" s="9">
        <f t="shared" ref="H67:H69" si="7">D67*G67</f>
        <v>0</v>
      </c>
      <c r="I67" s="46">
        <f t="shared" ref="I67:I69" si="8">F67+H67</f>
        <v>0</v>
      </c>
    </row>
    <row r="68" spans="1:9" x14ac:dyDescent="0.9">
      <c r="A68" s="116"/>
      <c r="B68" s="9" t="s">
        <v>129</v>
      </c>
      <c r="C68" s="9" t="s">
        <v>522</v>
      </c>
      <c r="D68" s="11">
        <v>200</v>
      </c>
      <c r="E68" s="38"/>
      <c r="F68" s="9">
        <f t="shared" si="6"/>
        <v>0</v>
      </c>
      <c r="G68" s="39"/>
      <c r="H68" s="9">
        <f t="shared" si="7"/>
        <v>0</v>
      </c>
      <c r="I68" s="46">
        <f t="shared" si="8"/>
        <v>0</v>
      </c>
    </row>
    <row r="69" spans="1:9" x14ac:dyDescent="0.9">
      <c r="A69" s="116"/>
      <c r="B69" s="9" t="s">
        <v>206</v>
      </c>
      <c r="C69" s="9" t="s">
        <v>522</v>
      </c>
      <c r="D69" s="11">
        <v>3000</v>
      </c>
      <c r="E69" s="38"/>
      <c r="F69" s="9">
        <f t="shared" si="6"/>
        <v>0</v>
      </c>
      <c r="G69" s="39"/>
      <c r="H69" s="9">
        <f t="shared" si="7"/>
        <v>0</v>
      </c>
      <c r="I69" s="46">
        <f t="shared" si="8"/>
        <v>0</v>
      </c>
    </row>
    <row r="70" spans="1:9" x14ac:dyDescent="0.9">
      <c r="A70" s="6" t="s">
        <v>26</v>
      </c>
      <c r="B70" s="1"/>
      <c r="C70" s="1"/>
      <c r="D70" s="1"/>
      <c r="E70" s="1"/>
      <c r="F70" s="1"/>
      <c r="G70" s="1"/>
      <c r="H70" s="1"/>
      <c r="I70" s="1"/>
    </row>
    <row r="71" spans="1:9" x14ac:dyDescent="0.9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9">
      <c r="A72" s="7" t="s">
        <v>27</v>
      </c>
      <c r="B72" s="1"/>
      <c r="C72" s="1"/>
      <c r="D72" s="1"/>
      <c r="E72" s="1"/>
      <c r="F72" s="1"/>
      <c r="G72" s="1"/>
      <c r="H72" s="1"/>
      <c r="I72" s="1"/>
    </row>
    <row r="73" spans="1:9" x14ac:dyDescent="0.9">
      <c r="A73" s="6"/>
      <c r="B73" s="1"/>
      <c r="C73" s="1"/>
      <c r="D73" s="1"/>
      <c r="E73" s="1"/>
      <c r="F73" s="1"/>
      <c r="G73" s="1"/>
      <c r="H73" s="1"/>
      <c r="I73" s="1"/>
    </row>
    <row r="74" spans="1:9" x14ac:dyDescent="0.9">
      <c r="A74" s="6" t="s">
        <v>28</v>
      </c>
      <c r="B74" s="6"/>
      <c r="C74" s="1"/>
      <c r="D74" s="1"/>
      <c r="E74" s="1"/>
      <c r="F74" s="1"/>
      <c r="G74" s="1"/>
      <c r="H74" s="1"/>
      <c r="I74" s="1"/>
    </row>
    <row r="75" spans="1:9" x14ac:dyDescent="0.9">
      <c r="A75" s="6" t="s">
        <v>207</v>
      </c>
      <c r="B75" s="1"/>
      <c r="C75" s="1"/>
      <c r="D75" s="1"/>
      <c r="E75" s="1"/>
      <c r="F75" s="1"/>
      <c r="G75" s="1"/>
      <c r="H75" s="1"/>
      <c r="I75" s="1"/>
    </row>
    <row r="76" spans="1:9" x14ac:dyDescent="0.9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9">
      <c r="A77" s="7" t="s">
        <v>29</v>
      </c>
      <c r="B77" s="1"/>
      <c r="C77" s="1"/>
      <c r="D77" s="1"/>
      <c r="E77" s="1"/>
      <c r="F77" s="1"/>
      <c r="G77" s="1"/>
      <c r="H77" s="1"/>
      <c r="I77" s="1"/>
    </row>
    <row r="78" spans="1:9" x14ac:dyDescent="0.9">
      <c r="A78" s="21" t="s">
        <v>52</v>
      </c>
      <c r="B78" s="21" t="s">
        <v>6</v>
      </c>
      <c r="C78" s="33" t="s">
        <v>7</v>
      </c>
      <c r="D78" s="33" t="s">
        <v>551</v>
      </c>
      <c r="E78" s="33" t="s">
        <v>8</v>
      </c>
      <c r="F78" s="33" t="s">
        <v>541</v>
      </c>
      <c r="G78" s="33" t="s">
        <v>53</v>
      </c>
      <c r="H78" s="33" t="s">
        <v>542</v>
      </c>
      <c r="I78" s="33" t="s">
        <v>9</v>
      </c>
    </row>
    <row r="79" spans="1:9" x14ac:dyDescent="0.9">
      <c r="A79" s="106" t="s">
        <v>5</v>
      </c>
      <c r="B79" s="9" t="s">
        <v>130</v>
      </c>
      <c r="C79" s="9" t="s">
        <v>42</v>
      </c>
      <c r="D79" s="11">
        <v>5</v>
      </c>
      <c r="E79" s="38"/>
      <c r="F79" s="9">
        <f t="shared" ref="F79:F81" si="9">D79*E79</f>
        <v>0</v>
      </c>
      <c r="G79" s="38"/>
      <c r="H79" s="9">
        <f t="shared" ref="H79:H81" si="10">D79*G79</f>
        <v>0</v>
      </c>
      <c r="I79" s="46">
        <f t="shared" ref="I79:I81" si="11">F79+H79</f>
        <v>0</v>
      </c>
    </row>
    <row r="80" spans="1:9" x14ac:dyDescent="0.9">
      <c r="A80" s="111"/>
      <c r="B80" s="9" t="s">
        <v>131</v>
      </c>
      <c r="C80" s="9" t="s">
        <v>42</v>
      </c>
      <c r="D80" s="11">
        <v>5</v>
      </c>
      <c r="E80" s="38"/>
      <c r="F80" s="9">
        <f t="shared" si="9"/>
        <v>0</v>
      </c>
      <c r="G80" s="38"/>
      <c r="H80" s="9">
        <f t="shared" si="10"/>
        <v>0</v>
      </c>
      <c r="I80" s="46">
        <f t="shared" si="11"/>
        <v>0</v>
      </c>
    </row>
    <row r="81" spans="1:9" x14ac:dyDescent="0.9">
      <c r="A81" s="107"/>
      <c r="B81" s="9" t="s">
        <v>132</v>
      </c>
      <c r="C81" s="9" t="s">
        <v>42</v>
      </c>
      <c r="D81" s="11">
        <v>5</v>
      </c>
      <c r="E81" s="38"/>
      <c r="F81" s="9">
        <f t="shared" si="9"/>
        <v>0</v>
      </c>
      <c r="G81" s="38"/>
      <c r="H81" s="9">
        <f t="shared" si="10"/>
        <v>0</v>
      </c>
      <c r="I81" s="46">
        <f t="shared" si="11"/>
        <v>0</v>
      </c>
    </row>
    <row r="82" spans="1:9" x14ac:dyDescent="0.9">
      <c r="A82" s="1"/>
      <c r="B82" s="1"/>
      <c r="C82" s="1"/>
      <c r="D82" s="13" t="s">
        <v>5</v>
      </c>
      <c r="E82" s="1"/>
      <c r="F82" s="1"/>
      <c r="G82" s="13"/>
      <c r="H82" s="13"/>
      <c r="I82" s="1"/>
    </row>
    <row r="83" spans="1:9" x14ac:dyDescent="0.9">
      <c r="A83" s="7" t="s">
        <v>30</v>
      </c>
      <c r="B83" s="7"/>
      <c r="C83" s="7"/>
      <c r="D83" s="13" t="s">
        <v>5</v>
      </c>
      <c r="E83" s="7"/>
      <c r="F83" s="7"/>
      <c r="G83" s="12"/>
      <c r="H83" s="12"/>
      <c r="I83" s="7"/>
    </row>
    <row r="84" spans="1:9" x14ac:dyDescent="0.9">
      <c r="A84" s="7"/>
      <c r="B84" s="7"/>
      <c r="C84" s="7"/>
      <c r="D84" s="13"/>
      <c r="E84" s="7"/>
      <c r="F84" s="7"/>
      <c r="G84" s="12"/>
      <c r="H84" s="12"/>
      <c r="I84" s="7"/>
    </row>
    <row r="85" spans="1:9" x14ac:dyDescent="0.9">
      <c r="A85" s="8" t="s">
        <v>31</v>
      </c>
      <c r="B85" s="8"/>
      <c r="C85" s="8"/>
      <c r="D85" s="13"/>
      <c r="E85" s="8"/>
      <c r="F85" s="8"/>
      <c r="G85" s="15"/>
      <c r="H85" s="15"/>
      <c r="I85" s="7"/>
    </row>
    <row r="86" spans="1:9" x14ac:dyDescent="0.9">
      <c r="A86" s="7"/>
      <c r="B86" s="7"/>
      <c r="C86" s="7"/>
      <c r="D86" s="13"/>
      <c r="E86" s="7"/>
      <c r="F86" s="7"/>
      <c r="G86" s="12"/>
      <c r="H86" s="12"/>
      <c r="I86" s="7"/>
    </row>
    <row r="87" spans="1:9" x14ac:dyDescent="0.9">
      <c r="A87" s="8" t="s">
        <v>208</v>
      </c>
      <c r="B87" s="8"/>
      <c r="C87" s="8"/>
      <c r="D87" s="17"/>
      <c r="E87" s="8"/>
      <c r="F87" s="8"/>
      <c r="G87" s="15"/>
      <c r="H87" s="15"/>
      <c r="I87" s="8"/>
    </row>
    <row r="88" spans="1:9" x14ac:dyDescent="0.9">
      <c r="A88" s="7"/>
      <c r="B88" s="7"/>
      <c r="C88" s="7"/>
      <c r="D88" s="13"/>
      <c r="E88" s="7"/>
      <c r="F88" s="7"/>
      <c r="G88" s="12"/>
      <c r="H88" s="12"/>
      <c r="I88" s="7"/>
    </row>
    <row r="89" spans="1:9" x14ac:dyDescent="0.9">
      <c r="A89" s="21" t="s">
        <v>52</v>
      </c>
      <c r="B89" s="21" t="s">
        <v>6</v>
      </c>
      <c r="C89" s="33" t="s">
        <v>7</v>
      </c>
      <c r="D89" s="33" t="s">
        <v>551</v>
      </c>
      <c r="E89" s="33" t="s">
        <v>8</v>
      </c>
      <c r="F89" s="33" t="s">
        <v>541</v>
      </c>
      <c r="G89" s="33" t="s">
        <v>53</v>
      </c>
      <c r="H89" s="33" t="s">
        <v>542</v>
      </c>
      <c r="I89" s="33" t="s">
        <v>9</v>
      </c>
    </row>
    <row r="90" spans="1:9" x14ac:dyDescent="0.9">
      <c r="A90" s="106" t="s">
        <v>5</v>
      </c>
      <c r="B90" s="9" t="s">
        <v>130</v>
      </c>
      <c r="C90" s="9" t="s">
        <v>42</v>
      </c>
      <c r="D90" s="11">
        <v>5</v>
      </c>
      <c r="E90" s="38"/>
      <c r="F90" s="9">
        <f>D90*E90</f>
        <v>0</v>
      </c>
      <c r="G90" s="38"/>
      <c r="H90" s="9">
        <f t="shared" ref="H90:H92" si="12">D90*G90</f>
        <v>0</v>
      </c>
      <c r="I90" s="46">
        <f t="shared" ref="I90:I92" si="13">F90+H90</f>
        <v>0</v>
      </c>
    </row>
    <row r="91" spans="1:9" x14ac:dyDescent="0.9">
      <c r="A91" s="111"/>
      <c r="B91" s="9" t="s">
        <v>131</v>
      </c>
      <c r="C91" s="9" t="s">
        <v>42</v>
      </c>
      <c r="D91" s="11">
        <v>5</v>
      </c>
      <c r="E91" s="38"/>
      <c r="F91" s="9">
        <f t="shared" ref="F91:F92" si="14">D91*E91</f>
        <v>0</v>
      </c>
      <c r="G91" s="38"/>
      <c r="H91" s="9">
        <f t="shared" si="12"/>
        <v>0</v>
      </c>
      <c r="I91" s="46">
        <f t="shared" si="13"/>
        <v>0</v>
      </c>
    </row>
    <row r="92" spans="1:9" x14ac:dyDescent="0.9">
      <c r="A92" s="107"/>
      <c r="B92" s="9" t="s">
        <v>132</v>
      </c>
      <c r="C92" s="9" t="s">
        <v>42</v>
      </c>
      <c r="D92" s="11">
        <v>5</v>
      </c>
      <c r="E92" s="38"/>
      <c r="F92" s="9">
        <f t="shared" si="14"/>
        <v>0</v>
      </c>
      <c r="G92" s="38"/>
      <c r="H92" s="9">
        <f t="shared" si="12"/>
        <v>0</v>
      </c>
      <c r="I92" s="46">
        <f t="shared" si="13"/>
        <v>0</v>
      </c>
    </row>
    <row r="93" spans="1:9" x14ac:dyDescent="0.9">
      <c r="A93" s="1"/>
      <c r="B93" s="1"/>
      <c r="C93" s="1"/>
      <c r="D93" s="14"/>
      <c r="E93" s="1"/>
      <c r="F93" s="1"/>
      <c r="G93" s="1"/>
      <c r="H93" s="1"/>
      <c r="I93" s="13"/>
    </row>
    <row r="94" spans="1:9" x14ac:dyDescent="0.9">
      <c r="A94" s="7" t="s">
        <v>32</v>
      </c>
      <c r="B94" s="7"/>
      <c r="C94" s="1"/>
      <c r="D94" s="14"/>
      <c r="E94" s="1"/>
      <c r="F94" s="1"/>
      <c r="G94" s="1"/>
      <c r="H94" s="1"/>
      <c r="I94" s="13"/>
    </row>
    <row r="95" spans="1:9" x14ac:dyDescent="0.9">
      <c r="A95" s="1"/>
      <c r="B95" s="1"/>
      <c r="C95" s="1"/>
      <c r="D95" s="14"/>
      <c r="E95" s="1"/>
      <c r="F95" s="1"/>
      <c r="G95" s="1"/>
      <c r="H95" s="1"/>
      <c r="I95" s="13"/>
    </row>
    <row r="96" spans="1:9" x14ac:dyDescent="0.9">
      <c r="A96" s="6" t="s">
        <v>196</v>
      </c>
      <c r="B96" s="1"/>
      <c r="C96" s="1"/>
      <c r="D96" s="14"/>
      <c r="E96" s="1"/>
      <c r="F96" s="1"/>
      <c r="G96" s="1"/>
      <c r="H96" s="1"/>
      <c r="I96" s="13"/>
    </row>
    <row r="97" spans="1:9" x14ac:dyDescent="0.9">
      <c r="A97" s="1"/>
      <c r="B97" s="1"/>
      <c r="C97" s="1"/>
      <c r="D97" s="14"/>
      <c r="E97" s="1"/>
      <c r="F97" s="1"/>
      <c r="G97" s="1"/>
      <c r="H97" s="1"/>
      <c r="I97" s="13"/>
    </row>
    <row r="98" spans="1:9" x14ac:dyDescent="0.9">
      <c r="A98" s="21" t="s">
        <v>52</v>
      </c>
      <c r="B98" s="21" t="s">
        <v>6</v>
      </c>
      <c r="C98" s="33" t="s">
        <v>7</v>
      </c>
      <c r="D98" s="33" t="s">
        <v>551</v>
      </c>
      <c r="E98" s="33" t="s">
        <v>8</v>
      </c>
      <c r="F98" s="33" t="s">
        <v>541</v>
      </c>
      <c r="G98" s="33" t="s">
        <v>53</v>
      </c>
      <c r="H98" s="33" t="s">
        <v>542</v>
      </c>
      <c r="I98" s="33" t="s">
        <v>9</v>
      </c>
    </row>
    <row r="99" spans="1:9" x14ac:dyDescent="0.9">
      <c r="A99" s="48" t="s">
        <v>5</v>
      </c>
      <c r="B99" s="9" t="s">
        <v>33</v>
      </c>
      <c r="C99" s="9" t="s">
        <v>42</v>
      </c>
      <c r="D99" s="11">
        <v>5</v>
      </c>
      <c r="E99" s="38"/>
      <c r="F99" s="9">
        <f>D99*E99</f>
        <v>0</v>
      </c>
      <c r="G99" s="38"/>
      <c r="H99" s="9">
        <f t="shared" ref="H99" si="15">D99*G99</f>
        <v>0</v>
      </c>
      <c r="I99" s="46">
        <f t="shared" ref="I99" si="16">F99+H99</f>
        <v>0</v>
      </c>
    </row>
    <row r="100" spans="1:9" x14ac:dyDescent="0.9">
      <c r="A100" s="1"/>
      <c r="B100" s="1"/>
      <c r="C100" s="1"/>
      <c r="D100" s="14"/>
      <c r="E100" s="1"/>
      <c r="F100" s="1"/>
      <c r="G100" s="1"/>
      <c r="H100" s="1"/>
      <c r="I100" s="13"/>
    </row>
    <row r="101" spans="1:9" x14ac:dyDescent="0.9">
      <c r="A101" s="7" t="s">
        <v>34</v>
      </c>
      <c r="B101" s="1"/>
      <c r="C101" s="1"/>
      <c r="D101" s="13" t="s">
        <v>5</v>
      </c>
      <c r="E101" s="1"/>
      <c r="F101" s="1"/>
      <c r="G101" s="13"/>
      <c r="H101" s="13"/>
      <c r="I101" s="1"/>
    </row>
    <row r="102" spans="1:9" x14ac:dyDescent="0.9">
      <c r="A102" s="7"/>
      <c r="B102" s="1"/>
      <c r="C102" s="1"/>
      <c r="D102" s="13"/>
      <c r="E102" s="1"/>
      <c r="F102" s="1"/>
      <c r="G102" s="13"/>
      <c r="H102" s="13"/>
      <c r="I102" s="1"/>
    </row>
    <row r="103" spans="1:9" x14ac:dyDescent="0.9">
      <c r="A103" s="8" t="s">
        <v>35</v>
      </c>
      <c r="B103" s="16"/>
      <c r="C103" s="16"/>
      <c r="D103" s="17"/>
      <c r="E103" s="16"/>
      <c r="F103" s="16"/>
      <c r="G103" s="17"/>
      <c r="H103" s="17"/>
      <c r="I103" s="1"/>
    </row>
    <row r="104" spans="1:9" x14ac:dyDescent="0.9">
      <c r="A104" s="8"/>
      <c r="B104" s="16"/>
      <c r="C104" s="16"/>
      <c r="D104" s="17"/>
      <c r="E104" s="16"/>
      <c r="F104" s="16"/>
      <c r="G104" s="17"/>
      <c r="H104" s="17"/>
      <c r="I104" s="1"/>
    </row>
    <row r="105" spans="1:9" x14ac:dyDescent="0.9">
      <c r="A105" s="8" t="s">
        <v>36</v>
      </c>
      <c r="B105" s="16"/>
      <c r="C105" s="16"/>
      <c r="D105" s="17"/>
      <c r="E105" s="16"/>
      <c r="F105" s="16"/>
      <c r="G105" s="17"/>
      <c r="H105" s="17"/>
      <c r="I105" s="1"/>
    </row>
    <row r="106" spans="1:9" x14ac:dyDescent="0.9">
      <c r="A106" s="8"/>
      <c r="B106" s="16"/>
      <c r="C106" s="16"/>
      <c r="D106" s="17"/>
      <c r="E106" s="16"/>
      <c r="F106" s="16"/>
      <c r="G106" s="17"/>
      <c r="H106" s="17"/>
      <c r="I106" s="1"/>
    </row>
    <row r="107" spans="1:9" x14ac:dyDescent="0.9">
      <c r="A107" s="21" t="s">
        <v>52</v>
      </c>
      <c r="B107" s="21" t="s">
        <v>6</v>
      </c>
      <c r="C107" s="33" t="s">
        <v>7</v>
      </c>
      <c r="D107" s="33" t="s">
        <v>551</v>
      </c>
      <c r="E107" s="33" t="s">
        <v>8</v>
      </c>
      <c r="F107" s="33" t="s">
        <v>541</v>
      </c>
      <c r="G107" s="33" t="s">
        <v>53</v>
      </c>
      <c r="H107" s="33" t="s">
        <v>542</v>
      </c>
      <c r="I107" s="33" t="s">
        <v>9</v>
      </c>
    </row>
    <row r="108" spans="1:9" x14ac:dyDescent="0.9">
      <c r="A108" s="106" t="s">
        <v>5</v>
      </c>
      <c r="B108" s="9" t="s">
        <v>209</v>
      </c>
      <c r="C108" s="9" t="s">
        <v>42</v>
      </c>
      <c r="D108" s="11">
        <v>3</v>
      </c>
      <c r="E108" s="38"/>
      <c r="F108" s="9">
        <f>D108*E108</f>
        <v>0</v>
      </c>
      <c r="G108" s="38"/>
      <c r="H108" s="9">
        <f t="shared" ref="H108:H109" si="17">D108*G108</f>
        <v>0</v>
      </c>
      <c r="I108" s="46">
        <f t="shared" ref="I108:I109" si="18">F108+H108</f>
        <v>0</v>
      </c>
    </row>
    <row r="109" spans="1:9" x14ac:dyDescent="0.9">
      <c r="A109" s="107"/>
      <c r="B109" s="9" t="s">
        <v>546</v>
      </c>
      <c r="C109" s="9" t="s">
        <v>42</v>
      </c>
      <c r="D109" s="11">
        <v>4</v>
      </c>
      <c r="E109" s="38"/>
      <c r="F109" s="9">
        <f>D109*E109</f>
        <v>0</v>
      </c>
      <c r="G109" s="38"/>
      <c r="H109" s="9">
        <f t="shared" si="17"/>
        <v>0</v>
      </c>
      <c r="I109" s="46">
        <f t="shared" si="18"/>
        <v>0</v>
      </c>
    </row>
    <row r="110" spans="1:9" x14ac:dyDescent="0.9">
      <c r="A110" s="1"/>
      <c r="B110" s="1"/>
      <c r="C110" s="1"/>
      <c r="D110" s="13" t="s">
        <v>5</v>
      </c>
      <c r="E110" s="1"/>
      <c r="F110" s="1"/>
      <c r="G110" s="13"/>
      <c r="H110" s="13"/>
      <c r="I110" s="1"/>
    </row>
    <row r="111" spans="1:9" x14ac:dyDescent="0.9">
      <c r="A111" s="7" t="s">
        <v>37</v>
      </c>
      <c r="B111" s="1"/>
      <c r="C111" s="1"/>
      <c r="D111" s="13" t="s">
        <v>5</v>
      </c>
      <c r="E111" s="1"/>
      <c r="F111" s="1"/>
      <c r="G111" s="13"/>
      <c r="H111" s="13"/>
      <c r="I111" s="1"/>
    </row>
    <row r="112" spans="1:9" x14ac:dyDescent="0.9">
      <c r="A112" s="7"/>
      <c r="B112" s="1"/>
      <c r="C112" s="1"/>
      <c r="D112" s="13"/>
      <c r="E112" s="1"/>
      <c r="F112" s="1"/>
      <c r="G112" s="13"/>
      <c r="H112" s="13"/>
      <c r="I112" s="1"/>
    </row>
    <row r="113" spans="1:9" x14ac:dyDescent="0.9">
      <c r="A113" s="8" t="s">
        <v>38</v>
      </c>
      <c r="B113" s="8"/>
      <c r="C113" s="8"/>
      <c r="D113" s="13"/>
      <c r="E113" s="8"/>
      <c r="F113" s="8"/>
      <c r="G113" s="15"/>
      <c r="H113" s="15"/>
      <c r="I113" s="1"/>
    </row>
    <row r="114" spans="1:9" x14ac:dyDescent="0.9">
      <c r="A114" s="8"/>
      <c r="B114" s="8"/>
      <c r="C114" s="8"/>
      <c r="D114" s="13"/>
      <c r="E114" s="8"/>
      <c r="F114" s="8"/>
      <c r="G114" s="15"/>
      <c r="H114" s="15"/>
      <c r="I114" s="1"/>
    </row>
    <row r="115" spans="1:9" x14ac:dyDescent="0.9">
      <c r="A115" s="21" t="s">
        <v>52</v>
      </c>
      <c r="B115" s="21" t="s">
        <v>6</v>
      </c>
      <c r="C115" s="33" t="s">
        <v>7</v>
      </c>
      <c r="D115" s="33" t="s">
        <v>551</v>
      </c>
      <c r="E115" s="33" t="s">
        <v>8</v>
      </c>
      <c r="F115" s="33" t="s">
        <v>541</v>
      </c>
      <c r="G115" s="33" t="s">
        <v>53</v>
      </c>
      <c r="H115" s="33" t="s">
        <v>542</v>
      </c>
      <c r="I115" s="33" t="s">
        <v>9</v>
      </c>
    </row>
    <row r="116" spans="1:9" x14ac:dyDescent="0.9">
      <c r="A116" s="115" t="s">
        <v>5</v>
      </c>
      <c r="B116" s="9" t="s">
        <v>39</v>
      </c>
      <c r="C116" s="9" t="s">
        <v>42</v>
      </c>
      <c r="D116" s="11">
        <v>15</v>
      </c>
      <c r="E116" s="38"/>
      <c r="F116" s="9">
        <f>D116*E116</f>
        <v>0</v>
      </c>
      <c r="G116" s="38"/>
      <c r="H116" s="9">
        <f t="shared" ref="H116:H126" si="19">D116*G116</f>
        <v>0</v>
      </c>
      <c r="I116" s="46">
        <f t="shared" ref="I116:I126" si="20">F116+H116</f>
        <v>0</v>
      </c>
    </row>
    <row r="117" spans="1:9" x14ac:dyDescent="0.9">
      <c r="A117" s="116"/>
      <c r="B117" s="9" t="s">
        <v>210</v>
      </c>
      <c r="C117" s="9" t="s">
        <v>42</v>
      </c>
      <c r="D117" s="11">
        <v>20</v>
      </c>
      <c r="E117" s="38"/>
      <c r="F117" s="9">
        <f t="shared" ref="F117:F126" si="21">D117*E117</f>
        <v>0</v>
      </c>
      <c r="G117" s="38"/>
      <c r="H117" s="9">
        <f t="shared" si="19"/>
        <v>0</v>
      </c>
      <c r="I117" s="46">
        <f t="shared" si="20"/>
        <v>0</v>
      </c>
    </row>
    <row r="118" spans="1:9" x14ac:dyDescent="0.9">
      <c r="A118" s="127"/>
      <c r="B118" s="9" t="s">
        <v>211</v>
      </c>
      <c r="C118" s="9" t="s">
        <v>42</v>
      </c>
      <c r="D118" s="11">
        <v>10</v>
      </c>
      <c r="E118" s="38"/>
      <c r="F118" s="9">
        <f t="shared" si="21"/>
        <v>0</v>
      </c>
      <c r="G118" s="38"/>
      <c r="H118" s="9">
        <f t="shared" si="19"/>
        <v>0</v>
      </c>
      <c r="I118" s="46">
        <f t="shared" si="20"/>
        <v>0</v>
      </c>
    </row>
    <row r="119" spans="1:9" x14ac:dyDescent="0.9">
      <c r="A119" s="9" t="s">
        <v>40</v>
      </c>
      <c r="B119" s="9" t="s">
        <v>41</v>
      </c>
      <c r="C119" s="9" t="s">
        <v>42</v>
      </c>
      <c r="D119" s="11">
        <v>10</v>
      </c>
      <c r="E119" s="38"/>
      <c r="F119" s="9">
        <f t="shared" si="21"/>
        <v>0</v>
      </c>
      <c r="G119" s="38"/>
      <c r="H119" s="9">
        <f t="shared" si="19"/>
        <v>0</v>
      </c>
      <c r="I119" s="46">
        <f t="shared" si="20"/>
        <v>0</v>
      </c>
    </row>
    <row r="120" spans="1:9" x14ac:dyDescent="0.9">
      <c r="A120" s="9" t="s">
        <v>40</v>
      </c>
      <c r="B120" s="9" t="s">
        <v>43</v>
      </c>
      <c r="C120" s="9" t="s">
        <v>42</v>
      </c>
      <c r="D120" s="11">
        <v>10</v>
      </c>
      <c r="E120" s="38"/>
      <c r="F120" s="9">
        <f t="shared" si="21"/>
        <v>0</v>
      </c>
      <c r="G120" s="38"/>
      <c r="H120" s="9">
        <f t="shared" si="19"/>
        <v>0</v>
      </c>
      <c r="I120" s="46">
        <f t="shared" si="20"/>
        <v>0</v>
      </c>
    </row>
    <row r="121" spans="1:9" x14ac:dyDescent="0.9">
      <c r="A121" s="9" t="s">
        <v>44</v>
      </c>
      <c r="B121" s="9" t="s">
        <v>45</v>
      </c>
      <c r="C121" s="9" t="s">
        <v>42</v>
      </c>
      <c r="D121" s="11">
        <v>10</v>
      </c>
      <c r="E121" s="38"/>
      <c r="F121" s="9">
        <f t="shared" si="21"/>
        <v>0</v>
      </c>
      <c r="G121" s="38"/>
      <c r="H121" s="9">
        <f t="shared" si="19"/>
        <v>0</v>
      </c>
      <c r="I121" s="46">
        <f t="shared" si="20"/>
        <v>0</v>
      </c>
    </row>
    <row r="122" spans="1:9" x14ac:dyDescent="0.9">
      <c r="A122" s="119"/>
      <c r="B122" s="9" t="s">
        <v>133</v>
      </c>
      <c r="C122" s="9" t="s">
        <v>42</v>
      </c>
      <c r="D122" s="11">
        <v>4</v>
      </c>
      <c r="E122" s="38"/>
      <c r="F122" s="9">
        <f t="shared" si="21"/>
        <v>0</v>
      </c>
      <c r="G122" s="38"/>
      <c r="H122" s="9">
        <f t="shared" si="19"/>
        <v>0</v>
      </c>
      <c r="I122" s="46">
        <f t="shared" si="20"/>
        <v>0</v>
      </c>
    </row>
    <row r="123" spans="1:9" x14ac:dyDescent="0.9">
      <c r="A123" s="120"/>
      <c r="B123" s="9" t="s">
        <v>134</v>
      </c>
      <c r="C123" s="9" t="s">
        <v>42</v>
      </c>
      <c r="D123" s="11">
        <v>50</v>
      </c>
      <c r="E123" s="38"/>
      <c r="F123" s="9">
        <f t="shared" si="21"/>
        <v>0</v>
      </c>
      <c r="G123" s="38"/>
      <c r="H123" s="9">
        <f t="shared" si="19"/>
        <v>0</v>
      </c>
      <c r="I123" s="46">
        <f t="shared" si="20"/>
        <v>0</v>
      </c>
    </row>
    <row r="124" spans="1:9" x14ac:dyDescent="0.9">
      <c r="A124" s="120"/>
      <c r="B124" s="9" t="s">
        <v>212</v>
      </c>
      <c r="C124" s="9" t="s">
        <v>42</v>
      </c>
      <c r="D124" s="11">
        <v>30</v>
      </c>
      <c r="E124" s="38"/>
      <c r="F124" s="9">
        <f t="shared" si="21"/>
        <v>0</v>
      </c>
      <c r="G124" s="38"/>
      <c r="H124" s="9">
        <f t="shared" si="19"/>
        <v>0</v>
      </c>
      <c r="I124" s="46">
        <f t="shared" si="20"/>
        <v>0</v>
      </c>
    </row>
    <row r="125" spans="1:9" x14ac:dyDescent="0.9">
      <c r="A125" s="120"/>
      <c r="B125" s="9" t="s">
        <v>534</v>
      </c>
      <c r="C125" s="9" t="s">
        <v>42</v>
      </c>
      <c r="D125" s="11">
        <v>10</v>
      </c>
      <c r="E125" s="38"/>
      <c r="F125" s="9">
        <f t="shared" si="21"/>
        <v>0</v>
      </c>
      <c r="G125" s="38"/>
      <c r="H125" s="9">
        <f t="shared" si="19"/>
        <v>0</v>
      </c>
      <c r="I125" s="46">
        <f t="shared" si="20"/>
        <v>0</v>
      </c>
    </row>
    <row r="126" spans="1:9" x14ac:dyDescent="0.9">
      <c r="A126" s="121"/>
      <c r="B126" s="9" t="s">
        <v>135</v>
      </c>
      <c r="C126" s="9" t="s">
        <v>42</v>
      </c>
      <c r="D126" s="11">
        <v>10</v>
      </c>
      <c r="E126" s="38"/>
      <c r="F126" s="9">
        <f t="shared" si="21"/>
        <v>0</v>
      </c>
      <c r="G126" s="38"/>
      <c r="H126" s="9">
        <f t="shared" si="19"/>
        <v>0</v>
      </c>
      <c r="I126" s="46">
        <f t="shared" si="20"/>
        <v>0</v>
      </c>
    </row>
    <row r="127" spans="1:9" x14ac:dyDescent="0.9">
      <c r="A127" s="6" t="s">
        <v>46</v>
      </c>
      <c r="B127" s="1"/>
      <c r="C127" s="1"/>
      <c r="D127" s="13"/>
      <c r="E127" s="1"/>
      <c r="F127" s="1"/>
      <c r="G127" s="13"/>
      <c r="H127" s="13"/>
      <c r="I127" s="1"/>
    </row>
    <row r="128" spans="1:9" x14ac:dyDescent="0.9">
      <c r="A128" s="1"/>
      <c r="B128" s="1"/>
      <c r="C128" s="1"/>
      <c r="D128" s="13"/>
      <c r="E128" s="1"/>
      <c r="F128" s="1"/>
      <c r="G128" s="13"/>
      <c r="H128" s="13"/>
      <c r="I128" s="1"/>
    </row>
    <row r="129" spans="1:9" x14ac:dyDescent="0.9">
      <c r="A129" s="8" t="s">
        <v>47</v>
      </c>
      <c r="B129" s="8"/>
      <c r="C129" s="8"/>
      <c r="D129" s="15"/>
      <c r="E129" s="8"/>
      <c r="F129" s="8"/>
      <c r="G129" s="15"/>
      <c r="H129" s="15"/>
      <c r="I129" s="1"/>
    </row>
    <row r="130" spans="1:9" x14ac:dyDescent="0.9">
      <c r="A130" s="8"/>
      <c r="B130" s="8"/>
      <c r="C130" s="8"/>
      <c r="D130" s="15"/>
      <c r="E130" s="8"/>
      <c r="F130" s="8"/>
      <c r="G130" s="15"/>
      <c r="H130" s="15"/>
      <c r="I130" s="1"/>
    </row>
    <row r="131" spans="1:9" x14ac:dyDescent="0.9">
      <c r="A131" s="8" t="s">
        <v>48</v>
      </c>
      <c r="B131" s="8"/>
      <c r="C131" s="8"/>
      <c r="D131" s="15"/>
      <c r="E131" s="8"/>
      <c r="F131" s="8"/>
      <c r="G131" s="15"/>
      <c r="H131" s="15"/>
      <c r="I131" s="1"/>
    </row>
    <row r="132" spans="1:9" x14ac:dyDescent="0.9">
      <c r="A132" s="8"/>
      <c r="B132" s="8"/>
      <c r="C132" s="8"/>
      <c r="D132" s="15"/>
      <c r="E132" s="8"/>
      <c r="F132" s="8"/>
      <c r="G132" s="15"/>
      <c r="H132" s="15"/>
      <c r="I132" s="1"/>
    </row>
    <row r="133" spans="1:9" x14ac:dyDescent="0.9">
      <c r="A133" s="8" t="s">
        <v>49</v>
      </c>
      <c r="B133" s="8"/>
      <c r="C133" s="8"/>
      <c r="D133" s="15"/>
      <c r="E133" s="8"/>
      <c r="F133" s="8"/>
      <c r="G133" s="15"/>
      <c r="H133" s="15"/>
      <c r="I133" s="1"/>
    </row>
    <row r="134" spans="1:9" x14ac:dyDescent="0.9">
      <c r="A134" s="8"/>
      <c r="B134" s="8"/>
      <c r="C134" s="8"/>
      <c r="D134" s="15"/>
      <c r="E134" s="8"/>
      <c r="F134" s="8"/>
      <c r="G134" s="15"/>
      <c r="H134" s="15"/>
      <c r="I134" s="1"/>
    </row>
    <row r="135" spans="1:9" x14ac:dyDescent="0.9">
      <c r="A135" s="7" t="s">
        <v>50</v>
      </c>
      <c r="B135" s="8"/>
      <c r="C135" s="8"/>
      <c r="D135" s="15"/>
      <c r="E135" s="8"/>
      <c r="F135" s="8"/>
      <c r="G135" s="15"/>
      <c r="H135" s="15"/>
      <c r="I135" s="1"/>
    </row>
    <row r="136" spans="1:9" x14ac:dyDescent="0.9">
      <c r="A136" s="8" t="s">
        <v>51</v>
      </c>
      <c r="B136" s="8"/>
      <c r="C136" s="8"/>
      <c r="D136" s="15"/>
      <c r="E136" s="8"/>
      <c r="F136" s="8"/>
      <c r="G136" s="15"/>
      <c r="H136" s="15"/>
      <c r="I136" s="1"/>
    </row>
    <row r="137" spans="1:9" x14ac:dyDescent="0.9">
      <c r="A137" s="8"/>
      <c r="B137" s="8"/>
      <c r="C137" s="8"/>
      <c r="D137" s="15"/>
      <c r="E137" s="8"/>
      <c r="F137" s="8"/>
      <c r="G137" s="15"/>
      <c r="H137" s="15"/>
      <c r="I137" s="1"/>
    </row>
    <row r="138" spans="1:9" x14ac:dyDescent="0.9">
      <c r="A138" s="21" t="s">
        <v>52</v>
      </c>
      <c r="B138" s="21" t="s">
        <v>6</v>
      </c>
      <c r="C138" s="33" t="s">
        <v>7</v>
      </c>
      <c r="D138" s="33" t="s">
        <v>551</v>
      </c>
      <c r="E138" s="33" t="s">
        <v>8</v>
      </c>
      <c r="F138" s="33" t="s">
        <v>541</v>
      </c>
      <c r="G138" s="33" t="s">
        <v>53</v>
      </c>
      <c r="H138" s="33" t="s">
        <v>542</v>
      </c>
      <c r="I138" s="33" t="s">
        <v>9</v>
      </c>
    </row>
    <row r="139" spans="1:9" x14ac:dyDescent="0.9">
      <c r="A139" s="9" t="s">
        <v>54</v>
      </c>
      <c r="B139" s="32" t="s">
        <v>55</v>
      </c>
      <c r="C139" s="9" t="s">
        <v>42</v>
      </c>
      <c r="D139" s="11">
        <v>2</v>
      </c>
      <c r="E139" s="40"/>
      <c r="F139" s="9">
        <f>D139*E139</f>
        <v>0</v>
      </c>
      <c r="G139" s="42"/>
      <c r="H139" s="9">
        <f t="shared" ref="H139:H140" si="22">D139*G139</f>
        <v>0</v>
      </c>
      <c r="I139" s="46">
        <f t="shared" ref="I139:I140" si="23">F139+H139</f>
        <v>0</v>
      </c>
    </row>
    <row r="140" spans="1:9" x14ac:dyDescent="0.9">
      <c r="A140" s="9" t="s">
        <v>54</v>
      </c>
      <c r="B140" s="32" t="s">
        <v>56</v>
      </c>
      <c r="C140" s="9" t="s">
        <v>42</v>
      </c>
      <c r="D140" s="11">
        <v>2</v>
      </c>
      <c r="E140" s="41"/>
      <c r="F140" s="9">
        <f>D140*E140</f>
        <v>0</v>
      </c>
      <c r="G140" s="39"/>
      <c r="H140" s="9">
        <f t="shared" si="22"/>
        <v>0</v>
      </c>
      <c r="I140" s="46">
        <f t="shared" si="23"/>
        <v>0</v>
      </c>
    </row>
    <row r="141" spans="1:9" x14ac:dyDescent="0.9">
      <c r="A141" s="7"/>
      <c r="B141" s="8"/>
      <c r="C141" s="8"/>
      <c r="D141" s="15"/>
      <c r="E141" s="8"/>
      <c r="F141" s="8"/>
      <c r="G141" s="15"/>
      <c r="H141" s="15"/>
      <c r="I141" s="1"/>
    </row>
    <row r="142" spans="1:9" x14ac:dyDescent="0.9">
      <c r="A142" s="8" t="s">
        <v>213</v>
      </c>
      <c r="B142" s="8"/>
      <c r="C142" s="8"/>
      <c r="D142" s="15"/>
      <c r="E142" s="8"/>
      <c r="F142" s="8"/>
      <c r="G142" s="15"/>
      <c r="H142" s="15"/>
      <c r="I142" s="1"/>
    </row>
    <row r="143" spans="1:9" x14ac:dyDescent="0.9">
      <c r="A143" s="8"/>
      <c r="B143" s="8"/>
      <c r="C143" s="8"/>
      <c r="D143" s="15"/>
      <c r="E143" s="8"/>
      <c r="F143" s="8"/>
      <c r="G143" s="15"/>
      <c r="H143" s="15"/>
      <c r="I143" s="1"/>
    </row>
    <row r="144" spans="1:9" x14ac:dyDescent="0.9">
      <c r="A144" s="21" t="s">
        <v>52</v>
      </c>
      <c r="B144" s="21" t="s">
        <v>6</v>
      </c>
      <c r="C144" s="33" t="s">
        <v>7</v>
      </c>
      <c r="D144" s="33" t="s">
        <v>551</v>
      </c>
      <c r="E144" s="33" t="s">
        <v>8</v>
      </c>
      <c r="F144" s="33" t="s">
        <v>541</v>
      </c>
      <c r="G144" s="33" t="s">
        <v>53</v>
      </c>
      <c r="H144" s="33" t="s">
        <v>542</v>
      </c>
      <c r="I144" s="33" t="s">
        <v>9</v>
      </c>
    </row>
    <row r="145" spans="1:9" x14ac:dyDescent="0.9">
      <c r="A145" s="9" t="s">
        <v>54</v>
      </c>
      <c r="B145" s="9" t="s">
        <v>214</v>
      </c>
      <c r="C145" s="9" t="s">
        <v>18</v>
      </c>
      <c r="D145" s="18">
        <v>20</v>
      </c>
      <c r="E145" s="38"/>
      <c r="F145" s="9">
        <f>D145*E145</f>
        <v>0</v>
      </c>
      <c r="G145" s="38"/>
      <c r="H145" s="9">
        <f t="shared" ref="H145:H146" si="24">D145*G145</f>
        <v>0</v>
      </c>
      <c r="I145" s="46">
        <f t="shared" ref="I145:I146" si="25">F145+H145</f>
        <v>0</v>
      </c>
    </row>
    <row r="146" spans="1:9" x14ac:dyDescent="0.9">
      <c r="A146" s="9" t="s">
        <v>54</v>
      </c>
      <c r="B146" s="9" t="s">
        <v>215</v>
      </c>
      <c r="C146" s="9" t="s">
        <v>18</v>
      </c>
      <c r="D146" s="18">
        <v>20</v>
      </c>
      <c r="E146" s="38"/>
      <c r="F146" s="9">
        <f>D146*E146</f>
        <v>0</v>
      </c>
      <c r="G146" s="38"/>
      <c r="H146" s="9">
        <f t="shared" si="24"/>
        <v>0</v>
      </c>
      <c r="I146" s="46">
        <f t="shared" si="25"/>
        <v>0</v>
      </c>
    </row>
    <row r="147" spans="1:9" x14ac:dyDescent="0.9">
      <c r="A147" s="1"/>
      <c r="B147" s="1"/>
      <c r="C147" s="1"/>
      <c r="D147" s="13"/>
      <c r="E147" s="1"/>
      <c r="F147" s="1"/>
      <c r="G147" s="13"/>
      <c r="H147" s="13"/>
      <c r="I147" s="1"/>
    </row>
    <row r="148" spans="1:9" x14ac:dyDescent="0.9">
      <c r="A148" s="1"/>
      <c r="B148" s="1"/>
      <c r="C148" s="1"/>
      <c r="D148" s="13"/>
      <c r="E148" s="1"/>
      <c r="F148" s="1"/>
      <c r="G148" s="13"/>
      <c r="H148" s="13"/>
      <c r="I148" s="1"/>
    </row>
    <row r="149" spans="1:9" x14ac:dyDescent="0.9">
      <c r="A149" s="7" t="s">
        <v>57</v>
      </c>
      <c r="B149" s="1"/>
      <c r="C149" s="1"/>
      <c r="D149" s="13"/>
      <c r="E149" s="1"/>
      <c r="F149" s="1"/>
      <c r="G149" s="13"/>
      <c r="H149" s="13"/>
      <c r="I149" s="1"/>
    </row>
    <row r="150" spans="1:9" x14ac:dyDescent="0.9">
      <c r="A150" s="1"/>
      <c r="B150" s="1"/>
      <c r="C150" s="1"/>
      <c r="D150" s="13"/>
      <c r="E150" s="1"/>
      <c r="F150" s="1"/>
      <c r="G150" s="13"/>
      <c r="H150" s="13"/>
      <c r="I150" s="1"/>
    </row>
    <row r="151" spans="1:9" x14ac:dyDescent="0.9">
      <c r="A151" s="21" t="s">
        <v>52</v>
      </c>
      <c r="B151" s="21" t="s">
        <v>6</v>
      </c>
      <c r="C151" s="33" t="s">
        <v>7</v>
      </c>
      <c r="D151" s="33" t="s">
        <v>551</v>
      </c>
      <c r="E151" s="33" t="s">
        <v>8</v>
      </c>
      <c r="F151" s="33" t="s">
        <v>541</v>
      </c>
      <c r="G151" s="33" t="s">
        <v>53</v>
      </c>
      <c r="H151" s="33" t="s">
        <v>542</v>
      </c>
      <c r="I151" s="33" t="s">
        <v>9</v>
      </c>
    </row>
    <row r="152" spans="1:9" x14ac:dyDescent="0.9">
      <c r="A152" s="48" t="s">
        <v>5</v>
      </c>
      <c r="B152" s="9" t="s">
        <v>58</v>
      </c>
      <c r="C152" s="9" t="s">
        <v>18</v>
      </c>
      <c r="D152" s="11">
        <v>10</v>
      </c>
      <c r="E152" s="38"/>
      <c r="F152" s="9">
        <f>D152*E152</f>
        <v>0</v>
      </c>
      <c r="G152" s="38"/>
      <c r="H152" s="9">
        <f t="shared" ref="H152" si="26">D152*G152</f>
        <v>0</v>
      </c>
      <c r="I152" s="46">
        <f t="shared" ref="I152" si="27">F152+H152</f>
        <v>0</v>
      </c>
    </row>
    <row r="153" spans="1:9" x14ac:dyDescent="0.9">
      <c r="A153" s="1"/>
      <c r="B153" s="1"/>
      <c r="C153" s="1"/>
      <c r="D153" s="14"/>
      <c r="E153" s="1"/>
      <c r="F153" s="1"/>
      <c r="G153" s="1"/>
      <c r="H153" s="1"/>
      <c r="I153" s="13"/>
    </row>
    <row r="154" spans="1:9" x14ac:dyDescent="0.9">
      <c r="A154" s="7" t="s">
        <v>217</v>
      </c>
      <c r="B154" s="1"/>
      <c r="C154" s="1"/>
      <c r="D154" s="13"/>
      <c r="E154" s="1"/>
      <c r="F154" s="1"/>
      <c r="G154" s="13"/>
      <c r="H154" s="13"/>
      <c r="I154" s="1"/>
    </row>
    <row r="155" spans="1:9" x14ac:dyDescent="0.9">
      <c r="A155" s="1"/>
      <c r="B155" s="1"/>
      <c r="C155" s="1"/>
      <c r="D155" s="13"/>
      <c r="E155" s="1"/>
      <c r="F155" s="1"/>
      <c r="G155" s="13"/>
      <c r="H155" s="13"/>
      <c r="I155" s="1"/>
    </row>
    <row r="156" spans="1:9" x14ac:dyDescent="0.9">
      <c r="A156" s="21" t="s">
        <v>52</v>
      </c>
      <c r="B156" s="21" t="s">
        <v>6</v>
      </c>
      <c r="C156" s="33" t="s">
        <v>7</v>
      </c>
      <c r="D156" s="33" t="s">
        <v>551</v>
      </c>
      <c r="E156" s="33" t="s">
        <v>8</v>
      </c>
      <c r="F156" s="33" t="s">
        <v>541</v>
      </c>
      <c r="G156" s="33" t="s">
        <v>53</v>
      </c>
      <c r="H156" s="33" t="s">
        <v>542</v>
      </c>
      <c r="I156" s="33" t="s">
        <v>9</v>
      </c>
    </row>
    <row r="157" spans="1:9" x14ac:dyDescent="0.9">
      <c r="A157" s="48" t="s">
        <v>5</v>
      </c>
      <c r="B157" s="9" t="s">
        <v>218</v>
      </c>
      <c r="C157" s="9" t="s">
        <v>18</v>
      </c>
      <c r="D157" s="11">
        <v>15</v>
      </c>
      <c r="E157" s="38"/>
      <c r="F157" s="9">
        <f>D157*E157</f>
        <v>0</v>
      </c>
      <c r="G157" s="38"/>
      <c r="H157" s="9">
        <f t="shared" ref="H157" si="28">D157*G157</f>
        <v>0</v>
      </c>
      <c r="I157" s="46">
        <f t="shared" ref="I157" si="29">F157+H157</f>
        <v>0</v>
      </c>
    </row>
    <row r="158" spans="1:9" x14ac:dyDescent="0.9">
      <c r="A158" s="1"/>
      <c r="B158" s="1"/>
      <c r="C158" s="1"/>
      <c r="D158" s="13" t="s">
        <v>5</v>
      </c>
      <c r="E158" s="1"/>
      <c r="F158" s="1"/>
      <c r="G158" s="13" t="s">
        <v>5</v>
      </c>
      <c r="H158" s="13"/>
      <c r="I158" s="1"/>
    </row>
    <row r="159" spans="1:9" x14ac:dyDescent="0.9">
      <c r="A159" s="6" t="s">
        <v>59</v>
      </c>
      <c r="B159" s="1"/>
      <c r="C159" s="1"/>
      <c r="D159" s="13" t="s">
        <v>5</v>
      </c>
      <c r="E159" s="1"/>
      <c r="F159" s="1"/>
      <c r="G159" s="13"/>
      <c r="H159" s="13"/>
      <c r="I159" s="1"/>
    </row>
    <row r="160" spans="1:9" x14ac:dyDescent="0.9">
      <c r="A160" s="20" t="s">
        <v>137</v>
      </c>
      <c r="B160" s="1"/>
      <c r="C160" s="1"/>
      <c r="D160" s="13"/>
      <c r="E160" s="1"/>
      <c r="F160" s="1"/>
      <c r="G160" s="13"/>
      <c r="H160" s="13"/>
      <c r="I160" s="1"/>
    </row>
    <row r="161" spans="1:9" x14ac:dyDescent="0.9">
      <c r="A161" s="20"/>
      <c r="B161" s="1"/>
      <c r="C161" s="1"/>
      <c r="D161" s="13"/>
      <c r="E161" s="1"/>
      <c r="F161" s="1"/>
      <c r="G161" s="13"/>
      <c r="H161" s="13"/>
      <c r="I161" s="1"/>
    </row>
    <row r="162" spans="1:9" x14ac:dyDescent="0.9">
      <c r="A162" s="1"/>
      <c r="B162" s="1"/>
      <c r="C162" s="1"/>
      <c r="D162" s="13" t="s">
        <v>5</v>
      </c>
      <c r="E162" s="1"/>
      <c r="F162" s="1"/>
      <c r="G162" s="13"/>
      <c r="H162" s="13"/>
      <c r="I162" s="1"/>
    </row>
    <row r="163" spans="1:9" x14ac:dyDescent="0.9">
      <c r="A163" s="21" t="s">
        <v>52</v>
      </c>
      <c r="B163" s="21" t="s">
        <v>6</v>
      </c>
      <c r="C163" s="33" t="s">
        <v>7</v>
      </c>
      <c r="D163" s="33" t="s">
        <v>551</v>
      </c>
      <c r="E163" s="33" t="s">
        <v>8</v>
      </c>
      <c r="F163" s="33" t="s">
        <v>541</v>
      </c>
      <c r="G163" s="33" t="s">
        <v>53</v>
      </c>
      <c r="H163" s="33" t="s">
        <v>542</v>
      </c>
      <c r="I163" s="33" t="s">
        <v>9</v>
      </c>
    </row>
    <row r="164" spans="1:9" x14ac:dyDescent="0.9">
      <c r="A164" s="48" t="s">
        <v>5</v>
      </c>
      <c r="B164" s="9" t="s">
        <v>60</v>
      </c>
      <c r="C164" s="9" t="s">
        <v>42</v>
      </c>
      <c r="D164" s="11">
        <v>50</v>
      </c>
      <c r="E164" s="38"/>
      <c r="F164" s="9">
        <f>D164*E164</f>
        <v>0</v>
      </c>
      <c r="G164" s="38"/>
      <c r="H164" s="9">
        <f t="shared" ref="H164:H180" si="30">D164*G164</f>
        <v>0</v>
      </c>
      <c r="I164" s="46">
        <f t="shared" ref="I164:I180" si="31">F164+H164</f>
        <v>0</v>
      </c>
    </row>
    <row r="165" spans="1:9" x14ac:dyDescent="0.9">
      <c r="A165" s="9" t="s">
        <v>136</v>
      </c>
      <c r="B165" s="9" t="s">
        <v>61</v>
      </c>
      <c r="C165" s="9" t="s">
        <v>62</v>
      </c>
      <c r="D165" s="11">
        <v>300</v>
      </c>
      <c r="E165" s="38"/>
      <c r="F165" s="9">
        <f t="shared" ref="F165:F180" si="32">D165*E165</f>
        <v>0</v>
      </c>
      <c r="G165" s="38"/>
      <c r="H165" s="9">
        <f t="shared" si="30"/>
        <v>0</v>
      </c>
      <c r="I165" s="46">
        <f t="shared" si="31"/>
        <v>0</v>
      </c>
    </row>
    <row r="166" spans="1:9" x14ac:dyDescent="0.9">
      <c r="A166" s="106" t="s">
        <v>5</v>
      </c>
      <c r="B166" s="9" t="s">
        <v>63</v>
      </c>
      <c r="C166" s="9" t="s">
        <v>18</v>
      </c>
      <c r="D166" s="11">
        <v>10</v>
      </c>
      <c r="E166" s="38"/>
      <c r="F166" s="9">
        <f t="shared" si="32"/>
        <v>0</v>
      </c>
      <c r="G166" s="38"/>
      <c r="H166" s="9">
        <f t="shared" si="30"/>
        <v>0</v>
      </c>
      <c r="I166" s="46">
        <f t="shared" si="31"/>
        <v>0</v>
      </c>
    </row>
    <row r="167" spans="1:9" x14ac:dyDescent="0.9">
      <c r="A167" s="111"/>
      <c r="B167" s="9" t="s">
        <v>64</v>
      </c>
      <c r="C167" s="9" t="s">
        <v>62</v>
      </c>
      <c r="D167" s="11">
        <v>40</v>
      </c>
      <c r="E167" s="38"/>
      <c r="F167" s="9">
        <f t="shared" si="32"/>
        <v>0</v>
      </c>
      <c r="G167" s="38"/>
      <c r="H167" s="9">
        <f t="shared" si="30"/>
        <v>0</v>
      </c>
      <c r="I167" s="46">
        <f t="shared" si="31"/>
        <v>0</v>
      </c>
    </row>
    <row r="168" spans="1:9" x14ac:dyDescent="0.9">
      <c r="A168" s="111"/>
      <c r="B168" s="9" t="s">
        <v>138</v>
      </c>
      <c r="C168" s="9" t="s">
        <v>42</v>
      </c>
      <c r="D168" s="11">
        <v>30</v>
      </c>
      <c r="E168" s="38"/>
      <c r="F168" s="9">
        <f t="shared" si="32"/>
        <v>0</v>
      </c>
      <c r="G168" s="38"/>
      <c r="H168" s="9">
        <f t="shared" si="30"/>
        <v>0</v>
      </c>
      <c r="I168" s="46">
        <f t="shared" si="31"/>
        <v>0</v>
      </c>
    </row>
    <row r="169" spans="1:9" x14ac:dyDescent="0.9">
      <c r="A169" s="111"/>
      <c r="B169" s="9" t="s">
        <v>65</v>
      </c>
      <c r="C169" s="9" t="s">
        <v>42</v>
      </c>
      <c r="D169" s="11">
        <v>50</v>
      </c>
      <c r="E169" s="38"/>
      <c r="F169" s="9">
        <f t="shared" si="32"/>
        <v>0</v>
      </c>
      <c r="G169" s="38"/>
      <c r="H169" s="9">
        <f t="shared" si="30"/>
        <v>0</v>
      </c>
      <c r="I169" s="46">
        <f t="shared" si="31"/>
        <v>0</v>
      </c>
    </row>
    <row r="170" spans="1:9" x14ac:dyDescent="0.9">
      <c r="A170" s="111"/>
      <c r="B170" s="9" t="s">
        <v>66</v>
      </c>
      <c r="C170" s="9" t="s">
        <v>42</v>
      </c>
      <c r="D170" s="11">
        <v>50</v>
      </c>
      <c r="E170" s="38"/>
      <c r="F170" s="9">
        <f t="shared" si="32"/>
        <v>0</v>
      </c>
      <c r="G170" s="38"/>
      <c r="H170" s="9">
        <f t="shared" si="30"/>
        <v>0</v>
      </c>
      <c r="I170" s="46">
        <f t="shared" si="31"/>
        <v>0</v>
      </c>
    </row>
    <row r="171" spans="1:9" x14ac:dyDescent="0.9">
      <c r="A171" s="111"/>
      <c r="B171" s="9" t="s">
        <v>67</v>
      </c>
      <c r="C171" s="9" t="s">
        <v>42</v>
      </c>
      <c r="D171" s="11">
        <v>25</v>
      </c>
      <c r="E171" s="38"/>
      <c r="F171" s="9">
        <f t="shared" si="32"/>
        <v>0</v>
      </c>
      <c r="G171" s="38"/>
      <c r="H171" s="9">
        <f t="shared" si="30"/>
        <v>0</v>
      </c>
      <c r="I171" s="46">
        <f t="shared" si="31"/>
        <v>0</v>
      </c>
    </row>
    <row r="172" spans="1:9" x14ac:dyDescent="0.9">
      <c r="A172" s="107"/>
      <c r="B172" s="9" t="s">
        <v>68</v>
      </c>
      <c r="C172" s="9" t="s">
        <v>42</v>
      </c>
      <c r="D172" s="11">
        <v>25</v>
      </c>
      <c r="E172" s="38"/>
      <c r="F172" s="9">
        <f t="shared" si="32"/>
        <v>0</v>
      </c>
      <c r="G172" s="38"/>
      <c r="H172" s="9">
        <f t="shared" si="30"/>
        <v>0</v>
      </c>
      <c r="I172" s="46">
        <f t="shared" si="31"/>
        <v>0</v>
      </c>
    </row>
    <row r="173" spans="1:9" x14ac:dyDescent="0.9">
      <c r="A173" s="9" t="s">
        <v>69</v>
      </c>
      <c r="B173" s="9" t="s">
        <v>70</v>
      </c>
      <c r="C173" s="9" t="s">
        <v>42</v>
      </c>
      <c r="D173" s="11">
        <v>10</v>
      </c>
      <c r="E173" s="38"/>
      <c r="F173" s="9">
        <f t="shared" si="32"/>
        <v>0</v>
      </c>
      <c r="G173" s="38"/>
      <c r="H173" s="9">
        <f t="shared" si="30"/>
        <v>0</v>
      </c>
      <c r="I173" s="46">
        <f t="shared" si="31"/>
        <v>0</v>
      </c>
    </row>
    <row r="174" spans="1:9" x14ac:dyDescent="0.9">
      <c r="A174" s="106" t="s">
        <v>5</v>
      </c>
      <c r="B174" s="9" t="s">
        <v>198</v>
      </c>
      <c r="C174" s="9" t="s">
        <v>42</v>
      </c>
      <c r="D174" s="11">
        <v>10</v>
      </c>
      <c r="E174" s="38"/>
      <c r="F174" s="9">
        <f t="shared" si="32"/>
        <v>0</v>
      </c>
      <c r="G174" s="38"/>
      <c r="H174" s="9">
        <f t="shared" si="30"/>
        <v>0</v>
      </c>
      <c r="I174" s="46">
        <f t="shared" si="31"/>
        <v>0</v>
      </c>
    </row>
    <row r="175" spans="1:9" x14ac:dyDescent="0.9">
      <c r="A175" s="111"/>
      <c r="B175" s="9" t="s">
        <v>197</v>
      </c>
      <c r="C175" s="9" t="s">
        <v>42</v>
      </c>
      <c r="D175" s="11">
        <v>40</v>
      </c>
      <c r="E175" s="38"/>
      <c r="F175" s="9">
        <f t="shared" si="32"/>
        <v>0</v>
      </c>
      <c r="G175" s="38"/>
      <c r="H175" s="9">
        <f t="shared" si="30"/>
        <v>0</v>
      </c>
      <c r="I175" s="46">
        <f t="shared" si="31"/>
        <v>0</v>
      </c>
    </row>
    <row r="176" spans="1:9" x14ac:dyDescent="0.9">
      <c r="A176" s="111"/>
      <c r="B176" s="9" t="s">
        <v>139</v>
      </c>
      <c r="C176" s="9" t="s">
        <v>142</v>
      </c>
      <c r="D176" s="11">
        <v>10</v>
      </c>
      <c r="E176" s="38"/>
      <c r="F176" s="9">
        <f t="shared" si="32"/>
        <v>0</v>
      </c>
      <c r="G176" s="38"/>
      <c r="H176" s="9">
        <f t="shared" si="30"/>
        <v>0</v>
      </c>
      <c r="I176" s="46">
        <f t="shared" si="31"/>
        <v>0</v>
      </c>
    </row>
    <row r="177" spans="1:9" x14ac:dyDescent="0.9">
      <c r="A177" s="111"/>
      <c r="B177" s="9" t="s">
        <v>140</v>
      </c>
      <c r="C177" s="9" t="s">
        <v>42</v>
      </c>
      <c r="D177" s="11">
        <v>10</v>
      </c>
      <c r="E177" s="38"/>
      <c r="F177" s="9">
        <f t="shared" si="32"/>
        <v>0</v>
      </c>
      <c r="G177" s="38"/>
      <c r="H177" s="9">
        <f t="shared" si="30"/>
        <v>0</v>
      </c>
      <c r="I177" s="46">
        <f t="shared" si="31"/>
        <v>0</v>
      </c>
    </row>
    <row r="178" spans="1:9" x14ac:dyDescent="0.9">
      <c r="A178" s="111"/>
      <c r="B178" s="9" t="s">
        <v>141</v>
      </c>
      <c r="C178" s="9" t="s">
        <v>42</v>
      </c>
      <c r="D178" s="11">
        <v>10</v>
      </c>
      <c r="E178" s="38"/>
      <c r="F178" s="9">
        <f t="shared" si="32"/>
        <v>0</v>
      </c>
      <c r="G178" s="38"/>
      <c r="H178" s="9">
        <f t="shared" si="30"/>
        <v>0</v>
      </c>
      <c r="I178" s="46">
        <f t="shared" si="31"/>
        <v>0</v>
      </c>
    </row>
    <row r="179" spans="1:9" x14ac:dyDescent="0.9">
      <c r="A179" s="111"/>
      <c r="B179" s="9" t="s">
        <v>554</v>
      </c>
      <c r="C179" s="9" t="s">
        <v>142</v>
      </c>
      <c r="D179" s="11">
        <v>20</v>
      </c>
      <c r="E179" s="38"/>
      <c r="F179" s="9">
        <f t="shared" si="32"/>
        <v>0</v>
      </c>
      <c r="G179" s="38"/>
      <c r="H179" s="9">
        <f t="shared" si="30"/>
        <v>0</v>
      </c>
      <c r="I179" s="46">
        <f t="shared" si="31"/>
        <v>0</v>
      </c>
    </row>
    <row r="180" spans="1:9" x14ac:dyDescent="0.9">
      <c r="A180" s="111"/>
      <c r="B180" s="9" t="s">
        <v>187</v>
      </c>
      <c r="C180" s="9" t="s">
        <v>85</v>
      </c>
      <c r="D180" s="11">
        <v>100</v>
      </c>
      <c r="E180" s="38"/>
      <c r="F180" s="9">
        <f t="shared" si="32"/>
        <v>0</v>
      </c>
      <c r="G180" s="38"/>
      <c r="H180" s="9">
        <f t="shared" si="30"/>
        <v>0</v>
      </c>
      <c r="I180" s="46">
        <f t="shared" si="31"/>
        <v>0</v>
      </c>
    </row>
    <row r="181" spans="1:9" x14ac:dyDescent="0.9">
      <c r="A181" s="107"/>
      <c r="B181" s="122"/>
      <c r="C181" s="123"/>
      <c r="D181" s="123"/>
      <c r="E181" s="123"/>
      <c r="F181" s="123"/>
      <c r="G181" s="123"/>
      <c r="H181" s="123"/>
      <c r="I181" s="123"/>
    </row>
    <row r="182" spans="1:9" x14ac:dyDescent="0.9">
      <c r="A182" s="21" t="s">
        <v>72</v>
      </c>
      <c r="B182" s="9"/>
      <c r="C182" s="9"/>
      <c r="D182" s="10"/>
      <c r="E182" s="112"/>
      <c r="F182" s="113"/>
      <c r="G182" s="113"/>
      <c r="H182" s="113"/>
      <c r="I182" s="114"/>
    </row>
    <row r="183" spans="1:9" x14ac:dyDescent="0.9">
      <c r="A183" s="115"/>
      <c r="B183" s="9" t="s">
        <v>143</v>
      </c>
      <c r="C183" s="9" t="s">
        <v>42</v>
      </c>
      <c r="D183" s="11">
        <v>20</v>
      </c>
      <c r="E183" s="38"/>
      <c r="F183" s="9">
        <f>D183*E183</f>
        <v>0</v>
      </c>
      <c r="G183" s="38"/>
      <c r="H183" s="9">
        <f t="shared" ref="H183" si="33">D183*G183</f>
        <v>0</v>
      </c>
      <c r="I183" s="46">
        <f t="shared" ref="I183" si="34">F183+H183</f>
        <v>0</v>
      </c>
    </row>
    <row r="184" spans="1:9" x14ac:dyDescent="0.9">
      <c r="A184" s="116"/>
      <c r="B184" s="112"/>
      <c r="C184" s="113"/>
      <c r="D184" s="113"/>
      <c r="E184" s="113"/>
      <c r="F184" s="113"/>
      <c r="G184" s="113"/>
      <c r="H184" s="113"/>
      <c r="I184" s="114"/>
    </row>
    <row r="185" spans="1:9" x14ac:dyDescent="0.9">
      <c r="A185" s="6" t="s">
        <v>73</v>
      </c>
      <c r="B185" s="1"/>
      <c r="C185" s="1"/>
      <c r="D185" s="13" t="s">
        <v>5</v>
      </c>
      <c r="E185" s="1"/>
      <c r="F185" s="1"/>
      <c r="G185" s="13"/>
      <c r="H185" s="13"/>
      <c r="I185" s="1"/>
    </row>
    <row r="186" spans="1:9" x14ac:dyDescent="0.9">
      <c r="A186" s="1"/>
      <c r="B186" s="1"/>
      <c r="C186" s="1"/>
      <c r="D186" s="13" t="s">
        <v>5</v>
      </c>
      <c r="E186" s="1"/>
      <c r="F186" s="1"/>
      <c r="G186" s="13"/>
      <c r="H186" s="13"/>
      <c r="I186" s="1"/>
    </row>
    <row r="187" spans="1:9" x14ac:dyDescent="0.9">
      <c r="A187" s="21" t="s">
        <v>52</v>
      </c>
      <c r="B187" s="21" t="s">
        <v>6</v>
      </c>
      <c r="C187" s="33" t="s">
        <v>7</v>
      </c>
      <c r="D187" s="33" t="s">
        <v>551</v>
      </c>
      <c r="E187" s="33" t="s">
        <v>8</v>
      </c>
      <c r="F187" s="33" t="s">
        <v>541</v>
      </c>
      <c r="G187" s="33" t="s">
        <v>53</v>
      </c>
      <c r="H187" s="33" t="s">
        <v>542</v>
      </c>
      <c r="I187" s="33" t="s">
        <v>9</v>
      </c>
    </row>
    <row r="188" spans="1:9" x14ac:dyDescent="0.9">
      <c r="A188" s="9" t="s">
        <v>74</v>
      </c>
      <c r="B188" s="9" t="s">
        <v>199</v>
      </c>
      <c r="C188" s="9" t="s">
        <v>42</v>
      </c>
      <c r="D188" s="11">
        <v>100</v>
      </c>
      <c r="E188" s="38"/>
      <c r="F188" s="9">
        <f>D188*E188</f>
        <v>0</v>
      </c>
      <c r="G188" s="38"/>
      <c r="H188" s="9">
        <f t="shared" ref="H188:H191" si="35">D188*G188</f>
        <v>0</v>
      </c>
      <c r="I188" s="46">
        <f t="shared" ref="I188:I191" si="36">F188+H188</f>
        <v>0</v>
      </c>
    </row>
    <row r="189" spans="1:9" x14ac:dyDescent="0.9">
      <c r="A189" s="9" t="s">
        <v>75</v>
      </c>
      <c r="B189" s="9" t="s">
        <v>200</v>
      </c>
      <c r="C189" s="9" t="s">
        <v>42</v>
      </c>
      <c r="D189" s="11">
        <v>100</v>
      </c>
      <c r="E189" s="38"/>
      <c r="F189" s="9">
        <f t="shared" ref="F189:F191" si="37">D189*E189</f>
        <v>0</v>
      </c>
      <c r="G189" s="38"/>
      <c r="H189" s="9">
        <f t="shared" si="35"/>
        <v>0</v>
      </c>
      <c r="I189" s="46">
        <f t="shared" si="36"/>
        <v>0</v>
      </c>
    </row>
    <row r="190" spans="1:9" x14ac:dyDescent="0.9">
      <c r="A190" s="9" t="s">
        <v>75</v>
      </c>
      <c r="B190" s="9" t="s">
        <v>201</v>
      </c>
      <c r="C190" s="9" t="s">
        <v>42</v>
      </c>
      <c r="D190" s="11">
        <v>100</v>
      </c>
      <c r="E190" s="38"/>
      <c r="F190" s="9">
        <f t="shared" si="37"/>
        <v>0</v>
      </c>
      <c r="G190" s="38"/>
      <c r="H190" s="9">
        <f t="shared" si="35"/>
        <v>0</v>
      </c>
      <c r="I190" s="46">
        <f t="shared" si="36"/>
        <v>0</v>
      </c>
    </row>
    <row r="191" spans="1:9" x14ac:dyDescent="0.9">
      <c r="A191" s="9" t="s">
        <v>76</v>
      </c>
      <c r="B191" s="9" t="s">
        <v>77</v>
      </c>
      <c r="C191" s="9" t="s">
        <v>42</v>
      </c>
      <c r="D191" s="11">
        <v>10</v>
      </c>
      <c r="E191" s="38"/>
      <c r="F191" s="9">
        <f t="shared" si="37"/>
        <v>0</v>
      </c>
      <c r="G191" s="38"/>
      <c r="H191" s="9">
        <f t="shared" si="35"/>
        <v>0</v>
      </c>
      <c r="I191" s="46">
        <f t="shared" si="36"/>
        <v>0</v>
      </c>
    </row>
    <row r="192" spans="1:9" x14ac:dyDescent="0.9">
      <c r="A192" s="1"/>
      <c r="B192" s="1"/>
      <c r="C192" s="1"/>
      <c r="D192" s="13" t="s">
        <v>5</v>
      </c>
      <c r="E192" s="1"/>
      <c r="F192" s="1"/>
      <c r="G192" s="13"/>
      <c r="H192" s="13"/>
      <c r="I192" s="1"/>
    </row>
    <row r="193" spans="1:32" x14ac:dyDescent="0.9">
      <c r="A193" s="6" t="s">
        <v>78</v>
      </c>
      <c r="B193" s="1"/>
      <c r="C193" s="1"/>
      <c r="D193" s="13" t="s">
        <v>5</v>
      </c>
      <c r="E193" s="1"/>
      <c r="F193" s="1"/>
      <c r="G193" s="13"/>
      <c r="H193" s="13"/>
      <c r="I193" s="1"/>
    </row>
    <row r="194" spans="1:32" x14ac:dyDescent="0.9">
      <c r="A194" s="1"/>
      <c r="B194" s="1"/>
      <c r="C194" s="1"/>
      <c r="D194" s="13" t="s">
        <v>5</v>
      </c>
      <c r="E194" s="1"/>
      <c r="F194" s="1"/>
      <c r="G194" s="13"/>
      <c r="H194" s="13"/>
      <c r="I194" s="1"/>
    </row>
    <row r="195" spans="1:32" x14ac:dyDescent="0.9">
      <c r="A195" s="21" t="s">
        <v>52</v>
      </c>
      <c r="B195" s="21" t="s">
        <v>6</v>
      </c>
      <c r="C195" s="33" t="s">
        <v>7</v>
      </c>
      <c r="D195" s="33" t="s">
        <v>551</v>
      </c>
      <c r="E195" s="33" t="s">
        <v>8</v>
      </c>
      <c r="F195" s="33" t="s">
        <v>541</v>
      </c>
      <c r="G195" s="33" t="s">
        <v>53</v>
      </c>
      <c r="H195" s="33" t="s">
        <v>542</v>
      </c>
      <c r="I195" s="33" t="s">
        <v>9</v>
      </c>
    </row>
    <row r="196" spans="1:32" x14ac:dyDescent="0.9">
      <c r="A196" s="115" t="s">
        <v>5</v>
      </c>
      <c r="B196" s="9" t="s">
        <v>225</v>
      </c>
      <c r="C196" s="9" t="s">
        <v>42</v>
      </c>
      <c r="D196" s="11">
        <v>30</v>
      </c>
      <c r="E196" s="38"/>
      <c r="F196" s="9">
        <f>D196*E196</f>
        <v>0</v>
      </c>
      <c r="G196" s="38"/>
      <c r="H196" s="9">
        <f t="shared" ref="H196:H205" si="38">D196*G196</f>
        <v>0</v>
      </c>
      <c r="I196" s="46">
        <f t="shared" ref="I196:I205" si="39">F196+H196</f>
        <v>0</v>
      </c>
    </row>
    <row r="197" spans="1:32" x14ac:dyDescent="0.9">
      <c r="A197" s="116"/>
      <c r="B197" s="9" t="s">
        <v>228</v>
      </c>
      <c r="C197" s="9" t="s">
        <v>42</v>
      </c>
      <c r="D197" s="11">
        <v>10</v>
      </c>
      <c r="E197" s="38"/>
      <c r="F197" s="9">
        <f t="shared" ref="F197:F205" si="40">D197*E197</f>
        <v>0</v>
      </c>
      <c r="G197" s="38"/>
      <c r="H197" s="9">
        <f t="shared" si="38"/>
        <v>0</v>
      </c>
      <c r="I197" s="46">
        <f t="shared" si="39"/>
        <v>0</v>
      </c>
    </row>
    <row r="198" spans="1:32" x14ac:dyDescent="0.9">
      <c r="A198" s="116"/>
      <c r="B198" s="9" t="s">
        <v>227</v>
      </c>
      <c r="C198" s="9" t="s">
        <v>42</v>
      </c>
      <c r="D198" s="11">
        <v>50</v>
      </c>
      <c r="E198" s="38"/>
      <c r="F198" s="9">
        <f t="shared" si="40"/>
        <v>0</v>
      </c>
      <c r="G198" s="38"/>
      <c r="H198" s="9">
        <f t="shared" si="38"/>
        <v>0</v>
      </c>
      <c r="I198" s="46">
        <f t="shared" si="39"/>
        <v>0</v>
      </c>
    </row>
    <row r="199" spans="1:32" x14ac:dyDescent="0.9">
      <c r="A199" s="116"/>
      <c r="B199" s="9" t="s">
        <v>226</v>
      </c>
      <c r="C199" s="9" t="s">
        <v>42</v>
      </c>
      <c r="D199" s="11">
        <v>50</v>
      </c>
      <c r="E199" s="38"/>
      <c r="F199" s="9">
        <f t="shared" si="40"/>
        <v>0</v>
      </c>
      <c r="G199" s="38"/>
      <c r="H199" s="9">
        <f t="shared" si="38"/>
        <v>0</v>
      </c>
      <c r="I199" s="46">
        <f t="shared" si="39"/>
        <v>0</v>
      </c>
    </row>
    <row r="200" spans="1:32" x14ac:dyDescent="0.9">
      <c r="A200" s="116"/>
      <c r="B200" s="9" t="s">
        <v>232</v>
      </c>
      <c r="C200" s="9" t="s">
        <v>42</v>
      </c>
      <c r="D200" s="11">
        <v>100</v>
      </c>
      <c r="E200" s="38"/>
      <c r="F200" s="9">
        <f t="shared" si="40"/>
        <v>0</v>
      </c>
      <c r="G200" s="38"/>
      <c r="H200" s="9">
        <f t="shared" si="38"/>
        <v>0</v>
      </c>
      <c r="I200" s="46">
        <f t="shared" si="39"/>
        <v>0</v>
      </c>
    </row>
    <row r="201" spans="1:32" x14ac:dyDescent="0.9">
      <c r="A201" s="116"/>
      <c r="B201" s="9" t="s">
        <v>229</v>
      </c>
      <c r="C201" s="9" t="s">
        <v>42</v>
      </c>
      <c r="D201" s="11">
        <v>40</v>
      </c>
      <c r="E201" s="38"/>
      <c r="F201" s="9">
        <f t="shared" si="40"/>
        <v>0</v>
      </c>
      <c r="G201" s="38"/>
      <c r="H201" s="9">
        <f t="shared" si="38"/>
        <v>0</v>
      </c>
      <c r="I201" s="46">
        <f t="shared" si="39"/>
        <v>0</v>
      </c>
    </row>
    <row r="202" spans="1:32" x14ac:dyDescent="0.9">
      <c r="A202" s="116"/>
      <c r="B202" s="9" t="s">
        <v>230</v>
      </c>
      <c r="C202" s="9" t="s">
        <v>42</v>
      </c>
      <c r="D202" s="11">
        <v>100</v>
      </c>
      <c r="E202" s="38"/>
      <c r="F202" s="9">
        <f t="shared" si="40"/>
        <v>0</v>
      </c>
      <c r="G202" s="38"/>
      <c r="H202" s="9">
        <f t="shared" si="38"/>
        <v>0</v>
      </c>
      <c r="I202" s="46">
        <f t="shared" si="39"/>
        <v>0</v>
      </c>
    </row>
    <row r="203" spans="1:32" x14ac:dyDescent="0.9">
      <c r="A203" s="116"/>
      <c r="B203" s="9" t="s">
        <v>231</v>
      </c>
      <c r="C203" s="9" t="s">
        <v>42</v>
      </c>
      <c r="D203" s="11">
        <v>100</v>
      </c>
      <c r="E203" s="38"/>
      <c r="F203" s="9">
        <f t="shared" si="40"/>
        <v>0</v>
      </c>
      <c r="G203" s="38"/>
      <c r="H203" s="9">
        <f t="shared" si="38"/>
        <v>0</v>
      </c>
      <c r="I203" s="46">
        <f t="shared" si="39"/>
        <v>0</v>
      </c>
    </row>
    <row r="204" spans="1:32" x14ac:dyDescent="0.9">
      <c r="A204" s="116"/>
      <c r="B204" s="9" t="s">
        <v>79</v>
      </c>
      <c r="C204" s="9" t="s">
        <v>42</v>
      </c>
      <c r="D204" s="11">
        <v>100</v>
      </c>
      <c r="E204" s="38"/>
      <c r="F204" s="9">
        <f t="shared" si="40"/>
        <v>0</v>
      </c>
      <c r="G204" s="38"/>
      <c r="H204" s="9">
        <f t="shared" si="38"/>
        <v>0</v>
      </c>
      <c r="I204" s="46">
        <f t="shared" si="39"/>
        <v>0</v>
      </c>
    </row>
    <row r="205" spans="1:32" x14ac:dyDescent="0.9">
      <c r="A205" s="116"/>
      <c r="B205" s="9" t="s">
        <v>233</v>
      </c>
      <c r="C205" s="9" t="s">
        <v>42</v>
      </c>
      <c r="D205" s="18">
        <v>6</v>
      </c>
      <c r="E205" s="38"/>
      <c r="F205" s="9">
        <f t="shared" si="40"/>
        <v>0</v>
      </c>
      <c r="G205" s="38"/>
      <c r="H205" s="9">
        <f t="shared" si="38"/>
        <v>0</v>
      </c>
      <c r="I205" s="46">
        <f t="shared" si="39"/>
        <v>0</v>
      </c>
    </row>
    <row r="206" spans="1:32" x14ac:dyDescent="0.9">
      <c r="A206" s="1"/>
      <c r="B206" s="25"/>
      <c r="C206" s="1"/>
      <c r="D206" s="1"/>
      <c r="E206" s="1"/>
      <c r="F206" s="1"/>
      <c r="G206" s="13"/>
      <c r="H206" s="13"/>
      <c r="I206" s="1"/>
    </row>
    <row r="207" spans="1:32" x14ac:dyDescent="0.9">
      <c r="A207" s="6" t="s">
        <v>80</v>
      </c>
      <c r="B207" s="1"/>
      <c r="C207" s="1"/>
      <c r="D207" s="1"/>
      <c r="E207" s="1"/>
      <c r="F207" s="1"/>
      <c r="G207" s="13"/>
      <c r="H207" s="13"/>
      <c r="I207" s="1"/>
      <c r="L207" s="25"/>
    </row>
    <row r="208" spans="1:32" x14ac:dyDescent="0.9">
      <c r="A208" s="118" t="s">
        <v>555</v>
      </c>
      <c r="B208" s="118"/>
      <c r="C208" s="118"/>
      <c r="D208" s="118"/>
      <c r="E208" s="118"/>
      <c r="F208" s="118"/>
      <c r="G208" s="118"/>
      <c r="H208" s="118"/>
      <c r="I208" s="118"/>
      <c r="J208" s="118"/>
      <c r="K208" s="118"/>
      <c r="L208" s="118"/>
      <c r="M208" s="118"/>
      <c r="N208" s="118"/>
      <c r="O208" s="118"/>
      <c r="P208" s="118"/>
      <c r="Q208" s="118"/>
      <c r="R208" s="118"/>
      <c r="S208" s="118"/>
      <c r="T208" s="118"/>
      <c r="U208" s="118"/>
      <c r="V208" s="118"/>
      <c r="W208" s="118"/>
      <c r="X208" s="118"/>
      <c r="Y208" s="118"/>
      <c r="Z208" s="118"/>
      <c r="AA208" s="118"/>
      <c r="AB208" s="118"/>
      <c r="AC208" s="118"/>
      <c r="AD208" s="118"/>
      <c r="AE208" s="118"/>
      <c r="AF208" s="118"/>
    </row>
    <row r="209" spans="1:32" x14ac:dyDescent="0.9">
      <c r="A209" s="118" t="s">
        <v>204</v>
      </c>
      <c r="B209" s="118"/>
      <c r="C209" s="118"/>
      <c r="D209" s="118"/>
      <c r="E209" s="118"/>
      <c r="F209" s="118"/>
      <c r="G209" s="118"/>
      <c r="H209" s="118"/>
      <c r="I209" s="118"/>
      <c r="J209" s="118"/>
      <c r="K209" s="118"/>
      <c r="L209" s="118"/>
      <c r="M209" s="118"/>
      <c r="N209" s="118"/>
      <c r="O209" s="118"/>
      <c r="P209" s="118"/>
      <c r="Q209" s="118"/>
      <c r="R209" s="118"/>
      <c r="S209" s="118"/>
      <c r="T209" s="118"/>
      <c r="U209" s="118"/>
      <c r="V209" s="118"/>
      <c r="W209" s="118"/>
      <c r="X209" s="118"/>
      <c r="Y209" s="118"/>
      <c r="Z209" s="118"/>
      <c r="AA209" s="118"/>
      <c r="AB209" s="118"/>
      <c r="AC209" s="118"/>
      <c r="AD209" s="118"/>
      <c r="AE209" s="118"/>
      <c r="AF209" s="118"/>
    </row>
    <row r="210" spans="1:32" x14ac:dyDescent="0.9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</row>
    <row r="211" spans="1:32" x14ac:dyDescent="0.9">
      <c r="A211" s="21" t="s">
        <v>52</v>
      </c>
      <c r="B211" s="21" t="s">
        <v>6</v>
      </c>
      <c r="C211" s="33" t="s">
        <v>7</v>
      </c>
      <c r="D211" s="33" t="s">
        <v>551</v>
      </c>
      <c r="E211" s="33" t="s">
        <v>8</v>
      </c>
      <c r="F211" s="33" t="s">
        <v>541</v>
      </c>
      <c r="G211" s="33" t="s">
        <v>53</v>
      </c>
      <c r="H211" s="33" t="s">
        <v>542</v>
      </c>
      <c r="I211" s="33" t="s">
        <v>9</v>
      </c>
    </row>
    <row r="212" spans="1:32" x14ac:dyDescent="0.9">
      <c r="A212" s="106"/>
      <c r="B212" s="9" t="s">
        <v>202</v>
      </c>
      <c r="C212" s="9" t="s">
        <v>121</v>
      </c>
      <c r="D212" s="18">
        <v>50</v>
      </c>
      <c r="E212" s="38"/>
      <c r="F212" s="9">
        <f>D212*E212</f>
        <v>0</v>
      </c>
      <c r="G212" s="38"/>
      <c r="H212" s="9">
        <f t="shared" ref="H212:H213" si="41">D212*G212</f>
        <v>0</v>
      </c>
      <c r="I212" s="46">
        <f t="shared" ref="I212:I213" si="42">F212+H212</f>
        <v>0</v>
      </c>
    </row>
    <row r="213" spans="1:32" x14ac:dyDescent="0.9">
      <c r="A213" s="107"/>
      <c r="B213" s="9" t="s">
        <v>203</v>
      </c>
      <c r="C213" s="9" t="s">
        <v>121</v>
      </c>
      <c r="D213" s="18">
        <v>50</v>
      </c>
      <c r="E213" s="38"/>
      <c r="F213" s="9">
        <f>D213*E213</f>
        <v>0</v>
      </c>
      <c r="G213" s="38"/>
      <c r="H213" s="9">
        <f t="shared" si="41"/>
        <v>0</v>
      </c>
      <c r="I213" s="46">
        <f t="shared" si="42"/>
        <v>0</v>
      </c>
    </row>
    <row r="214" spans="1:32" ht="48.75" customHeight="1" x14ac:dyDescent="0.9">
      <c r="A214" s="8"/>
      <c r="B214" s="7"/>
      <c r="C214" s="1"/>
      <c r="D214" s="1"/>
      <c r="E214" s="1"/>
      <c r="F214" s="1"/>
      <c r="G214" s="1"/>
      <c r="H214" s="1"/>
      <c r="I214" s="1"/>
    </row>
    <row r="215" spans="1:32" x14ac:dyDescent="0.9">
      <c r="A215" s="1"/>
      <c r="B215" s="1"/>
      <c r="C215" s="1"/>
      <c r="D215" s="1"/>
      <c r="E215" s="1"/>
      <c r="F215" s="1"/>
      <c r="G215" s="13"/>
      <c r="H215" s="13"/>
      <c r="I215" s="1"/>
    </row>
    <row r="216" spans="1:32" x14ac:dyDescent="0.9">
      <c r="A216" s="6" t="s">
        <v>81</v>
      </c>
      <c r="B216" s="1"/>
      <c r="C216" s="1"/>
      <c r="D216" s="1"/>
      <c r="E216" s="1"/>
      <c r="F216" s="1"/>
      <c r="G216" s="13"/>
      <c r="H216" s="13"/>
      <c r="I216" s="1"/>
    </row>
    <row r="217" spans="1:32" x14ac:dyDescent="0.9">
      <c r="A217" s="1"/>
      <c r="B217" s="1"/>
      <c r="C217" s="1"/>
      <c r="D217" s="1"/>
      <c r="E217" s="1"/>
      <c r="F217" s="1"/>
      <c r="G217" s="13"/>
      <c r="H217" s="13"/>
      <c r="I217" s="1"/>
    </row>
    <row r="218" spans="1:32" x14ac:dyDescent="0.9">
      <c r="A218" s="8" t="s">
        <v>205</v>
      </c>
      <c r="B218" s="1"/>
      <c r="C218" s="1"/>
      <c r="D218" s="1"/>
      <c r="E218" s="1"/>
      <c r="F218" s="1"/>
      <c r="G218" s="13"/>
      <c r="H218" s="13"/>
      <c r="I218" s="1"/>
    </row>
    <row r="219" spans="1:32" x14ac:dyDescent="0.9">
      <c r="A219" s="8" t="s">
        <v>82</v>
      </c>
      <c r="B219" s="1"/>
      <c r="C219" s="1"/>
      <c r="D219" s="1"/>
      <c r="E219" s="1"/>
      <c r="F219" s="1"/>
      <c r="G219" s="13"/>
      <c r="H219" s="13"/>
      <c r="I219" s="1"/>
    </row>
    <row r="220" spans="1:32" x14ac:dyDescent="0.9">
      <c r="A220" s="8" t="s">
        <v>83</v>
      </c>
      <c r="B220" s="1"/>
      <c r="C220" s="1"/>
      <c r="D220" s="1"/>
      <c r="E220" s="1"/>
      <c r="F220" s="1"/>
      <c r="G220" s="13"/>
      <c r="H220" s="13"/>
      <c r="I220" s="1"/>
    </row>
    <row r="221" spans="1:32" x14ac:dyDescent="0.9">
      <c r="A221" s="8" t="s">
        <v>556</v>
      </c>
      <c r="B221" s="1"/>
      <c r="C221" s="1"/>
      <c r="D221" s="1"/>
      <c r="E221" s="1"/>
      <c r="F221" s="1"/>
      <c r="G221" s="13"/>
      <c r="H221" s="13"/>
      <c r="I221" s="1"/>
    </row>
    <row r="222" spans="1:32" x14ac:dyDescent="0.9">
      <c r="A222" s="8"/>
      <c r="B222" s="1"/>
      <c r="C222" s="1"/>
      <c r="D222" s="1"/>
      <c r="E222" s="1"/>
      <c r="F222" s="1"/>
      <c r="G222" s="13"/>
      <c r="H222" s="13"/>
      <c r="I222" s="1"/>
    </row>
    <row r="223" spans="1:32" x14ac:dyDescent="0.9">
      <c r="A223" s="7"/>
      <c r="B223" s="1"/>
      <c r="C223" s="1"/>
      <c r="D223" s="1"/>
      <c r="E223" s="1"/>
      <c r="F223" s="1"/>
      <c r="G223" s="13"/>
      <c r="H223" s="13"/>
      <c r="I223" s="1"/>
    </row>
    <row r="224" spans="1:32" x14ac:dyDescent="0.9">
      <c r="A224" s="21" t="s">
        <v>52</v>
      </c>
      <c r="B224" s="21" t="s">
        <v>6</v>
      </c>
      <c r="C224" s="33" t="s">
        <v>7</v>
      </c>
      <c r="D224" s="33" t="s">
        <v>551</v>
      </c>
      <c r="E224" s="33" t="s">
        <v>8</v>
      </c>
      <c r="F224" s="33" t="s">
        <v>541</v>
      </c>
      <c r="G224" s="33" t="s">
        <v>53</v>
      </c>
      <c r="H224" s="33" t="s">
        <v>542</v>
      </c>
      <c r="I224" s="33" t="s">
        <v>9</v>
      </c>
    </row>
    <row r="225" spans="1:9" x14ac:dyDescent="0.9">
      <c r="A225" s="106"/>
      <c r="B225" s="9" t="s">
        <v>144</v>
      </c>
      <c r="C225" s="9" t="s">
        <v>85</v>
      </c>
      <c r="D225" s="11">
        <v>60</v>
      </c>
      <c r="E225" s="38"/>
      <c r="F225" s="9">
        <f>D225*E225</f>
        <v>0</v>
      </c>
      <c r="G225" s="38"/>
      <c r="H225" s="9">
        <f t="shared" ref="H225:H267" si="43">D225*G225</f>
        <v>0</v>
      </c>
      <c r="I225" s="46">
        <f t="shared" ref="I225:I267" si="44">F225+H225</f>
        <v>0</v>
      </c>
    </row>
    <row r="226" spans="1:9" x14ac:dyDescent="0.9">
      <c r="A226" s="111"/>
      <c r="B226" s="9" t="s">
        <v>84</v>
      </c>
      <c r="C226" s="9" t="s">
        <v>85</v>
      </c>
      <c r="D226" s="11">
        <v>60</v>
      </c>
      <c r="E226" s="38"/>
      <c r="F226" s="9">
        <f t="shared" ref="F226:F267" si="45">D226*E226</f>
        <v>0</v>
      </c>
      <c r="G226" s="38"/>
      <c r="H226" s="9">
        <f t="shared" si="43"/>
        <v>0</v>
      </c>
      <c r="I226" s="46">
        <f t="shared" si="44"/>
        <v>0</v>
      </c>
    </row>
    <row r="227" spans="1:9" x14ac:dyDescent="0.9">
      <c r="A227" s="111"/>
      <c r="B227" s="9" t="s">
        <v>86</v>
      </c>
      <c r="C227" s="9" t="s">
        <v>85</v>
      </c>
      <c r="D227" s="11">
        <v>40</v>
      </c>
      <c r="E227" s="38"/>
      <c r="F227" s="9">
        <f t="shared" si="45"/>
        <v>0</v>
      </c>
      <c r="G227" s="38"/>
      <c r="H227" s="9">
        <f t="shared" si="43"/>
        <v>0</v>
      </c>
      <c r="I227" s="46">
        <f t="shared" si="44"/>
        <v>0</v>
      </c>
    </row>
    <row r="228" spans="1:9" x14ac:dyDescent="0.9">
      <c r="A228" s="111"/>
      <c r="B228" s="9" t="s">
        <v>87</v>
      </c>
      <c r="C228" s="9" t="s">
        <v>85</v>
      </c>
      <c r="D228" s="11">
        <v>60</v>
      </c>
      <c r="E228" s="38"/>
      <c r="F228" s="9">
        <f t="shared" si="45"/>
        <v>0</v>
      </c>
      <c r="G228" s="38"/>
      <c r="H228" s="9">
        <f t="shared" si="43"/>
        <v>0</v>
      </c>
      <c r="I228" s="46">
        <f t="shared" si="44"/>
        <v>0</v>
      </c>
    </row>
    <row r="229" spans="1:9" x14ac:dyDescent="0.9">
      <c r="A229" s="111"/>
      <c r="B229" s="9" t="s">
        <v>88</v>
      </c>
      <c r="C229" s="9" t="s">
        <v>85</v>
      </c>
      <c r="D229" s="11">
        <v>20</v>
      </c>
      <c r="E229" s="38"/>
      <c r="F229" s="9">
        <f t="shared" si="45"/>
        <v>0</v>
      </c>
      <c r="G229" s="38"/>
      <c r="H229" s="9">
        <f t="shared" si="43"/>
        <v>0</v>
      </c>
      <c r="I229" s="46">
        <f t="shared" si="44"/>
        <v>0</v>
      </c>
    </row>
    <row r="230" spans="1:9" x14ac:dyDescent="0.9">
      <c r="A230" s="111"/>
      <c r="B230" s="9" t="s">
        <v>89</v>
      </c>
      <c r="C230" s="9" t="s">
        <v>85</v>
      </c>
      <c r="D230" s="11">
        <v>5</v>
      </c>
      <c r="E230" s="38"/>
      <c r="F230" s="9">
        <f t="shared" si="45"/>
        <v>0</v>
      </c>
      <c r="G230" s="38"/>
      <c r="H230" s="9">
        <f t="shared" si="43"/>
        <v>0</v>
      </c>
      <c r="I230" s="46">
        <f t="shared" si="44"/>
        <v>0</v>
      </c>
    </row>
    <row r="231" spans="1:9" x14ac:dyDescent="0.9">
      <c r="A231" s="107"/>
      <c r="B231" s="9" t="s">
        <v>145</v>
      </c>
      <c r="C231" s="9" t="s">
        <v>85</v>
      </c>
      <c r="D231" s="11">
        <v>5</v>
      </c>
      <c r="E231" s="38"/>
      <c r="F231" s="9">
        <f t="shared" si="45"/>
        <v>0</v>
      </c>
      <c r="G231" s="38"/>
      <c r="H231" s="9">
        <f t="shared" si="43"/>
        <v>0</v>
      </c>
      <c r="I231" s="46">
        <f t="shared" si="44"/>
        <v>0</v>
      </c>
    </row>
    <row r="232" spans="1:9" x14ac:dyDescent="0.9">
      <c r="A232" s="9" t="s">
        <v>146</v>
      </c>
      <c r="B232" s="9" t="s">
        <v>144</v>
      </c>
      <c r="C232" s="9" t="s">
        <v>85</v>
      </c>
      <c r="D232" s="11">
        <v>30</v>
      </c>
      <c r="E232" s="38"/>
      <c r="F232" s="9">
        <f t="shared" si="45"/>
        <v>0</v>
      </c>
      <c r="G232" s="38"/>
      <c r="H232" s="9">
        <f t="shared" si="43"/>
        <v>0</v>
      </c>
      <c r="I232" s="46">
        <f t="shared" si="44"/>
        <v>0</v>
      </c>
    </row>
    <row r="233" spans="1:9" x14ac:dyDescent="0.9">
      <c r="A233" s="9" t="s">
        <v>146</v>
      </c>
      <c r="B233" s="9" t="s">
        <v>84</v>
      </c>
      <c r="C233" s="9" t="s">
        <v>85</v>
      </c>
      <c r="D233" s="11">
        <v>30</v>
      </c>
      <c r="E233" s="38"/>
      <c r="F233" s="9">
        <f t="shared" si="45"/>
        <v>0</v>
      </c>
      <c r="G233" s="38"/>
      <c r="H233" s="9">
        <f t="shared" si="43"/>
        <v>0</v>
      </c>
      <c r="I233" s="46">
        <f t="shared" si="44"/>
        <v>0</v>
      </c>
    </row>
    <row r="234" spans="1:9" x14ac:dyDescent="0.9">
      <c r="A234" s="9" t="s">
        <v>146</v>
      </c>
      <c r="B234" s="9" t="s">
        <v>86</v>
      </c>
      <c r="C234" s="9" t="s">
        <v>85</v>
      </c>
      <c r="D234" s="11">
        <v>30</v>
      </c>
      <c r="E234" s="38"/>
      <c r="F234" s="9">
        <f t="shared" si="45"/>
        <v>0</v>
      </c>
      <c r="G234" s="38"/>
      <c r="H234" s="9">
        <f t="shared" si="43"/>
        <v>0</v>
      </c>
      <c r="I234" s="46">
        <f t="shared" si="44"/>
        <v>0</v>
      </c>
    </row>
    <row r="235" spans="1:9" x14ac:dyDescent="0.9">
      <c r="A235" s="9" t="s">
        <v>146</v>
      </c>
      <c r="B235" s="9" t="s">
        <v>87</v>
      </c>
      <c r="C235" s="9" t="s">
        <v>85</v>
      </c>
      <c r="D235" s="11">
        <v>10</v>
      </c>
      <c r="E235" s="38"/>
      <c r="F235" s="9">
        <f t="shared" si="45"/>
        <v>0</v>
      </c>
      <c r="G235" s="38"/>
      <c r="H235" s="9">
        <f t="shared" si="43"/>
        <v>0</v>
      </c>
      <c r="I235" s="46">
        <f t="shared" si="44"/>
        <v>0</v>
      </c>
    </row>
    <row r="236" spans="1:9" x14ac:dyDescent="0.9">
      <c r="A236" s="9" t="s">
        <v>146</v>
      </c>
      <c r="B236" s="9" t="s">
        <v>88</v>
      </c>
      <c r="C236" s="9" t="s">
        <v>85</v>
      </c>
      <c r="D236" s="11">
        <v>30</v>
      </c>
      <c r="E236" s="38"/>
      <c r="F236" s="9">
        <f t="shared" si="45"/>
        <v>0</v>
      </c>
      <c r="G236" s="38"/>
      <c r="H236" s="9">
        <f t="shared" si="43"/>
        <v>0</v>
      </c>
      <c r="I236" s="46">
        <f t="shared" si="44"/>
        <v>0</v>
      </c>
    </row>
    <row r="237" spans="1:9" x14ac:dyDescent="0.9">
      <c r="A237" s="106"/>
      <c r="B237" s="9" t="s">
        <v>90</v>
      </c>
      <c r="C237" s="9" t="s">
        <v>85</v>
      </c>
      <c r="D237" s="11">
        <v>100</v>
      </c>
      <c r="E237" s="38"/>
      <c r="F237" s="9">
        <f t="shared" si="45"/>
        <v>0</v>
      </c>
      <c r="G237" s="38"/>
      <c r="H237" s="9">
        <f t="shared" si="43"/>
        <v>0</v>
      </c>
      <c r="I237" s="46">
        <f t="shared" si="44"/>
        <v>0</v>
      </c>
    </row>
    <row r="238" spans="1:9" x14ac:dyDescent="0.9">
      <c r="A238" s="111"/>
      <c r="B238" s="9" t="s">
        <v>91</v>
      </c>
      <c r="C238" s="9" t="s">
        <v>42</v>
      </c>
      <c r="D238" s="11">
        <v>50</v>
      </c>
      <c r="E238" s="38"/>
      <c r="F238" s="9">
        <f t="shared" si="45"/>
        <v>0</v>
      </c>
      <c r="G238" s="38"/>
      <c r="H238" s="9">
        <f t="shared" si="43"/>
        <v>0</v>
      </c>
      <c r="I238" s="46">
        <f t="shared" si="44"/>
        <v>0</v>
      </c>
    </row>
    <row r="239" spans="1:9" x14ac:dyDescent="0.9">
      <c r="A239" s="111"/>
      <c r="B239" s="9" t="s">
        <v>92</v>
      </c>
      <c r="C239" s="9" t="s">
        <v>85</v>
      </c>
      <c r="D239" s="11">
        <v>120</v>
      </c>
      <c r="E239" s="38"/>
      <c r="F239" s="9">
        <f t="shared" si="45"/>
        <v>0</v>
      </c>
      <c r="G239" s="38"/>
      <c r="H239" s="9">
        <f t="shared" si="43"/>
        <v>0</v>
      </c>
      <c r="I239" s="46">
        <f t="shared" si="44"/>
        <v>0</v>
      </c>
    </row>
    <row r="240" spans="1:9" x14ac:dyDescent="0.9">
      <c r="A240" s="111"/>
      <c r="B240" s="9" t="s">
        <v>93</v>
      </c>
      <c r="C240" s="9" t="s">
        <v>142</v>
      </c>
      <c r="D240" s="11">
        <v>3</v>
      </c>
      <c r="E240" s="38"/>
      <c r="F240" s="9">
        <f t="shared" si="45"/>
        <v>0</v>
      </c>
      <c r="G240" s="38"/>
      <c r="H240" s="9">
        <f t="shared" si="43"/>
        <v>0</v>
      </c>
      <c r="I240" s="46">
        <f t="shared" si="44"/>
        <v>0</v>
      </c>
    </row>
    <row r="241" spans="1:9" x14ac:dyDescent="0.9">
      <c r="A241" s="111"/>
      <c r="B241" s="9" t="s">
        <v>147</v>
      </c>
      <c r="C241" s="9" t="s">
        <v>94</v>
      </c>
      <c r="D241" s="11">
        <v>5</v>
      </c>
      <c r="E241" s="38"/>
      <c r="F241" s="9">
        <f t="shared" si="45"/>
        <v>0</v>
      </c>
      <c r="G241" s="38"/>
      <c r="H241" s="9">
        <f t="shared" si="43"/>
        <v>0</v>
      </c>
      <c r="I241" s="46">
        <f t="shared" si="44"/>
        <v>0</v>
      </c>
    </row>
    <row r="242" spans="1:9" x14ac:dyDescent="0.9">
      <c r="A242" s="111"/>
      <c r="B242" s="9" t="s">
        <v>234</v>
      </c>
      <c r="C242" s="9" t="s">
        <v>94</v>
      </c>
      <c r="D242" s="11">
        <v>5</v>
      </c>
      <c r="E242" s="38"/>
      <c r="F242" s="9">
        <f t="shared" si="45"/>
        <v>0</v>
      </c>
      <c r="G242" s="38"/>
      <c r="H242" s="9">
        <f t="shared" si="43"/>
        <v>0</v>
      </c>
      <c r="I242" s="46">
        <f t="shared" si="44"/>
        <v>0</v>
      </c>
    </row>
    <row r="243" spans="1:9" x14ac:dyDescent="0.9">
      <c r="A243" s="111"/>
      <c r="B243" s="9" t="s">
        <v>148</v>
      </c>
      <c r="C243" s="9" t="s">
        <v>142</v>
      </c>
      <c r="D243" s="11">
        <v>30</v>
      </c>
      <c r="E243" s="38"/>
      <c r="F243" s="9">
        <f t="shared" si="45"/>
        <v>0</v>
      </c>
      <c r="G243" s="38"/>
      <c r="H243" s="9">
        <f t="shared" si="43"/>
        <v>0</v>
      </c>
      <c r="I243" s="46">
        <f t="shared" si="44"/>
        <v>0</v>
      </c>
    </row>
    <row r="244" spans="1:9" x14ac:dyDescent="0.9">
      <c r="A244" s="111"/>
      <c r="B244" s="9" t="s">
        <v>149</v>
      </c>
      <c r="C244" s="9" t="s">
        <v>142</v>
      </c>
      <c r="D244" s="11">
        <v>30</v>
      </c>
      <c r="E244" s="38"/>
      <c r="F244" s="9">
        <f t="shared" si="45"/>
        <v>0</v>
      </c>
      <c r="G244" s="38"/>
      <c r="H244" s="9">
        <f t="shared" si="43"/>
        <v>0</v>
      </c>
      <c r="I244" s="46">
        <f t="shared" si="44"/>
        <v>0</v>
      </c>
    </row>
    <row r="245" spans="1:9" x14ac:dyDescent="0.9">
      <c r="A245" s="111"/>
      <c r="B245" s="9" t="s">
        <v>95</v>
      </c>
      <c r="C245" s="9" t="s">
        <v>94</v>
      </c>
      <c r="D245" s="11">
        <v>5</v>
      </c>
      <c r="E245" s="38"/>
      <c r="F245" s="9">
        <f t="shared" si="45"/>
        <v>0</v>
      </c>
      <c r="G245" s="38"/>
      <c r="H245" s="9">
        <f t="shared" si="43"/>
        <v>0</v>
      </c>
      <c r="I245" s="46">
        <f t="shared" si="44"/>
        <v>0</v>
      </c>
    </row>
    <row r="246" spans="1:9" x14ac:dyDescent="0.9">
      <c r="A246" s="107"/>
      <c r="B246" s="9" t="s">
        <v>96</v>
      </c>
      <c r="C246" s="9" t="s">
        <v>94</v>
      </c>
      <c r="D246" s="11">
        <v>5</v>
      </c>
      <c r="E246" s="38"/>
      <c r="F246" s="9">
        <f t="shared" si="45"/>
        <v>0</v>
      </c>
      <c r="G246" s="38"/>
      <c r="H246" s="9">
        <f t="shared" si="43"/>
        <v>0</v>
      </c>
      <c r="I246" s="46">
        <f t="shared" si="44"/>
        <v>0</v>
      </c>
    </row>
    <row r="247" spans="1:9" x14ac:dyDescent="0.9">
      <c r="A247" s="9" t="s">
        <v>557</v>
      </c>
      <c r="B247" s="9" t="s">
        <v>219</v>
      </c>
      <c r="C247" s="9" t="s">
        <v>94</v>
      </c>
      <c r="D247" s="11">
        <v>30</v>
      </c>
      <c r="E247" s="38"/>
      <c r="F247" s="9">
        <f t="shared" si="45"/>
        <v>0</v>
      </c>
      <c r="G247" s="38"/>
      <c r="H247" s="9">
        <f t="shared" si="43"/>
        <v>0</v>
      </c>
      <c r="I247" s="46">
        <f t="shared" si="44"/>
        <v>0</v>
      </c>
    </row>
    <row r="248" spans="1:9" x14ac:dyDescent="0.9">
      <c r="A248" s="9" t="s">
        <v>557</v>
      </c>
      <c r="B248" s="9" t="s">
        <v>220</v>
      </c>
      <c r="C248" s="9" t="s">
        <v>94</v>
      </c>
      <c r="D248" s="11">
        <v>2</v>
      </c>
      <c r="E248" s="38"/>
      <c r="F248" s="9">
        <f t="shared" si="45"/>
        <v>0</v>
      </c>
      <c r="G248" s="38"/>
      <c r="H248" s="9">
        <f t="shared" si="43"/>
        <v>0</v>
      </c>
      <c r="I248" s="46">
        <f t="shared" si="44"/>
        <v>0</v>
      </c>
    </row>
    <row r="249" spans="1:9" x14ac:dyDescent="0.9">
      <c r="A249" s="9" t="s">
        <v>557</v>
      </c>
      <c r="B249" s="9" t="s">
        <v>221</v>
      </c>
      <c r="C249" s="9" t="s">
        <v>94</v>
      </c>
      <c r="D249" s="11">
        <v>10</v>
      </c>
      <c r="E249" s="38"/>
      <c r="F249" s="9">
        <f t="shared" si="45"/>
        <v>0</v>
      </c>
      <c r="G249" s="38"/>
      <c r="H249" s="9">
        <f t="shared" si="43"/>
        <v>0</v>
      </c>
      <c r="I249" s="46">
        <f t="shared" si="44"/>
        <v>0</v>
      </c>
    </row>
    <row r="250" spans="1:9" x14ac:dyDescent="0.9">
      <c r="A250" s="9" t="s">
        <v>558</v>
      </c>
      <c r="B250" s="9" t="s">
        <v>150</v>
      </c>
      <c r="C250" s="9" t="s">
        <v>142</v>
      </c>
      <c r="D250" s="11">
        <v>30</v>
      </c>
      <c r="E250" s="38"/>
      <c r="F250" s="9">
        <f t="shared" si="45"/>
        <v>0</v>
      </c>
      <c r="G250" s="38"/>
      <c r="H250" s="9">
        <f t="shared" si="43"/>
        <v>0</v>
      </c>
      <c r="I250" s="46">
        <f t="shared" si="44"/>
        <v>0</v>
      </c>
    </row>
    <row r="251" spans="1:9" x14ac:dyDescent="0.9">
      <c r="A251" s="9" t="s">
        <v>558</v>
      </c>
      <c r="B251" s="9" t="s">
        <v>151</v>
      </c>
      <c r="C251" s="9" t="s">
        <v>142</v>
      </c>
      <c r="D251" s="11">
        <v>10</v>
      </c>
      <c r="E251" s="38"/>
      <c r="F251" s="9">
        <f t="shared" si="45"/>
        <v>0</v>
      </c>
      <c r="G251" s="38"/>
      <c r="H251" s="9">
        <f t="shared" si="43"/>
        <v>0</v>
      </c>
      <c r="I251" s="46">
        <f t="shared" si="44"/>
        <v>0</v>
      </c>
    </row>
    <row r="252" spans="1:9" x14ac:dyDescent="0.9">
      <c r="A252" s="9" t="s">
        <v>558</v>
      </c>
      <c r="B252" s="9" t="s">
        <v>152</v>
      </c>
      <c r="C252" s="9" t="s">
        <v>142</v>
      </c>
      <c r="D252" s="11">
        <v>10</v>
      </c>
      <c r="E252" s="38"/>
      <c r="F252" s="9">
        <f t="shared" si="45"/>
        <v>0</v>
      </c>
      <c r="G252" s="38"/>
      <c r="H252" s="9">
        <f t="shared" si="43"/>
        <v>0</v>
      </c>
      <c r="I252" s="46">
        <f t="shared" si="44"/>
        <v>0</v>
      </c>
    </row>
    <row r="253" spans="1:9" x14ac:dyDescent="0.9">
      <c r="A253" s="9" t="s">
        <v>97</v>
      </c>
      <c r="B253" s="9" t="s">
        <v>98</v>
      </c>
      <c r="C253" s="9" t="s">
        <v>94</v>
      </c>
      <c r="D253" s="11">
        <v>5</v>
      </c>
      <c r="E253" s="38"/>
      <c r="F253" s="9">
        <f t="shared" si="45"/>
        <v>0</v>
      </c>
      <c r="G253" s="38"/>
      <c r="H253" s="9">
        <f t="shared" si="43"/>
        <v>0</v>
      </c>
      <c r="I253" s="46">
        <f t="shared" si="44"/>
        <v>0</v>
      </c>
    </row>
    <row r="254" spans="1:9" x14ac:dyDescent="0.9">
      <c r="A254" s="9" t="s">
        <v>223</v>
      </c>
      <c r="B254" s="9" t="s">
        <v>98</v>
      </c>
      <c r="C254" s="9" t="s">
        <v>142</v>
      </c>
      <c r="D254" s="11">
        <v>10</v>
      </c>
      <c r="E254" s="38"/>
      <c r="F254" s="9">
        <f t="shared" si="45"/>
        <v>0</v>
      </c>
      <c r="G254" s="38"/>
      <c r="H254" s="9">
        <f t="shared" si="43"/>
        <v>0</v>
      </c>
      <c r="I254" s="46">
        <f t="shared" si="44"/>
        <v>0</v>
      </c>
    </row>
    <row r="255" spans="1:9" x14ac:dyDescent="0.9">
      <c r="A255" s="9" t="s">
        <v>224</v>
      </c>
      <c r="B255" s="9" t="s">
        <v>98</v>
      </c>
      <c r="C255" s="9" t="s">
        <v>142</v>
      </c>
      <c r="D255" s="11">
        <v>10</v>
      </c>
      <c r="E255" s="38"/>
      <c r="F255" s="9">
        <f t="shared" si="45"/>
        <v>0</v>
      </c>
      <c r="G255" s="38"/>
      <c r="H255" s="9">
        <f t="shared" si="43"/>
        <v>0</v>
      </c>
      <c r="I255" s="46">
        <f t="shared" si="44"/>
        <v>0</v>
      </c>
    </row>
    <row r="256" spans="1:9" x14ac:dyDescent="0.9">
      <c r="A256" s="106"/>
      <c r="B256" s="9" t="s">
        <v>99</v>
      </c>
      <c r="C256" s="9" t="s">
        <v>142</v>
      </c>
      <c r="D256" s="11">
        <v>2</v>
      </c>
      <c r="E256" s="38"/>
      <c r="F256" s="9">
        <f t="shared" si="45"/>
        <v>0</v>
      </c>
      <c r="G256" s="38"/>
      <c r="H256" s="9">
        <f t="shared" si="43"/>
        <v>0</v>
      </c>
      <c r="I256" s="46">
        <f t="shared" si="44"/>
        <v>0</v>
      </c>
    </row>
    <row r="257" spans="1:9" x14ac:dyDescent="0.9">
      <c r="A257" s="111"/>
      <c r="B257" s="9" t="s">
        <v>100</v>
      </c>
      <c r="C257" s="9" t="s">
        <v>85</v>
      </c>
      <c r="D257" s="11">
        <v>20</v>
      </c>
      <c r="E257" s="38"/>
      <c r="F257" s="9">
        <f t="shared" si="45"/>
        <v>0</v>
      </c>
      <c r="G257" s="38"/>
      <c r="H257" s="9">
        <f t="shared" si="43"/>
        <v>0</v>
      </c>
      <c r="I257" s="46">
        <f t="shared" si="44"/>
        <v>0</v>
      </c>
    </row>
    <row r="258" spans="1:9" x14ac:dyDescent="0.9">
      <c r="A258" s="111"/>
      <c r="B258" s="9" t="s">
        <v>153</v>
      </c>
      <c r="C258" s="9" t="s">
        <v>85</v>
      </c>
      <c r="D258" s="11">
        <v>20</v>
      </c>
      <c r="E258" s="38"/>
      <c r="F258" s="9">
        <f t="shared" si="45"/>
        <v>0</v>
      </c>
      <c r="G258" s="38"/>
      <c r="H258" s="9">
        <f t="shared" si="43"/>
        <v>0</v>
      </c>
      <c r="I258" s="46">
        <f t="shared" si="44"/>
        <v>0</v>
      </c>
    </row>
    <row r="259" spans="1:9" x14ac:dyDescent="0.9">
      <c r="A259" s="111"/>
      <c r="B259" s="9" t="s">
        <v>101</v>
      </c>
      <c r="C259" s="9" t="s">
        <v>85</v>
      </c>
      <c r="D259" s="11">
        <v>20</v>
      </c>
      <c r="E259" s="38"/>
      <c r="F259" s="9">
        <f t="shared" si="45"/>
        <v>0</v>
      </c>
      <c r="G259" s="38"/>
      <c r="H259" s="9">
        <f t="shared" si="43"/>
        <v>0</v>
      </c>
      <c r="I259" s="46">
        <f t="shared" si="44"/>
        <v>0</v>
      </c>
    </row>
    <row r="260" spans="1:9" x14ac:dyDescent="0.9">
      <c r="A260" s="111"/>
      <c r="B260" s="9" t="s">
        <v>154</v>
      </c>
      <c r="C260" s="9" t="s">
        <v>85</v>
      </c>
      <c r="D260" s="11">
        <v>20</v>
      </c>
      <c r="E260" s="38"/>
      <c r="F260" s="9">
        <f t="shared" si="45"/>
        <v>0</v>
      </c>
      <c r="G260" s="38"/>
      <c r="H260" s="9">
        <f t="shared" si="43"/>
        <v>0</v>
      </c>
      <c r="I260" s="46">
        <f t="shared" si="44"/>
        <v>0</v>
      </c>
    </row>
    <row r="261" spans="1:9" x14ac:dyDescent="0.9">
      <c r="A261" s="111"/>
      <c r="B261" s="9" t="s">
        <v>155</v>
      </c>
      <c r="C261" s="9" t="s">
        <v>85</v>
      </c>
      <c r="D261" s="11">
        <v>20</v>
      </c>
      <c r="E261" s="38"/>
      <c r="F261" s="9">
        <f t="shared" si="45"/>
        <v>0</v>
      </c>
      <c r="G261" s="38"/>
      <c r="H261" s="9">
        <f t="shared" si="43"/>
        <v>0</v>
      </c>
      <c r="I261" s="46">
        <f t="shared" si="44"/>
        <v>0</v>
      </c>
    </row>
    <row r="262" spans="1:9" x14ac:dyDescent="0.9">
      <c r="A262" s="111"/>
      <c r="B262" s="9" t="s">
        <v>216</v>
      </c>
      <c r="C262" s="9" t="s">
        <v>142</v>
      </c>
      <c r="D262" s="11">
        <v>100</v>
      </c>
      <c r="E262" s="38"/>
      <c r="F262" s="9">
        <f t="shared" si="45"/>
        <v>0</v>
      </c>
      <c r="G262" s="38"/>
      <c r="H262" s="9">
        <f t="shared" si="43"/>
        <v>0</v>
      </c>
      <c r="I262" s="46">
        <f t="shared" si="44"/>
        <v>0</v>
      </c>
    </row>
    <row r="263" spans="1:9" x14ac:dyDescent="0.9">
      <c r="A263" s="107"/>
      <c r="B263" s="9" t="s">
        <v>540</v>
      </c>
      <c r="C263" s="9" t="s">
        <v>42</v>
      </c>
      <c r="D263" s="11">
        <v>5</v>
      </c>
      <c r="E263" s="38"/>
      <c r="F263" s="9">
        <f t="shared" si="45"/>
        <v>0</v>
      </c>
      <c r="G263" s="38"/>
      <c r="H263" s="9">
        <f t="shared" si="43"/>
        <v>0</v>
      </c>
      <c r="I263" s="46">
        <f t="shared" si="44"/>
        <v>0</v>
      </c>
    </row>
    <row r="264" spans="1:9" x14ac:dyDescent="0.9">
      <c r="A264" s="9" t="s">
        <v>183</v>
      </c>
      <c r="B264" s="9" t="s">
        <v>180</v>
      </c>
      <c r="C264" s="9" t="s">
        <v>42</v>
      </c>
      <c r="D264" s="11">
        <v>6</v>
      </c>
      <c r="E264" s="38"/>
      <c r="F264" s="9">
        <f t="shared" si="45"/>
        <v>0</v>
      </c>
      <c r="G264" s="38"/>
      <c r="H264" s="9">
        <f t="shared" si="43"/>
        <v>0</v>
      </c>
      <c r="I264" s="46">
        <f t="shared" si="44"/>
        <v>0</v>
      </c>
    </row>
    <row r="265" spans="1:9" x14ac:dyDescent="0.9">
      <c r="A265" s="9" t="s">
        <v>184</v>
      </c>
      <c r="B265" s="9" t="s">
        <v>181</v>
      </c>
      <c r="C265" s="9" t="s">
        <v>42</v>
      </c>
      <c r="D265" s="11">
        <v>6</v>
      </c>
      <c r="E265" s="38"/>
      <c r="F265" s="9">
        <f t="shared" si="45"/>
        <v>0</v>
      </c>
      <c r="G265" s="38"/>
      <c r="H265" s="9">
        <f t="shared" si="43"/>
        <v>0</v>
      </c>
      <c r="I265" s="46">
        <f t="shared" si="44"/>
        <v>0</v>
      </c>
    </row>
    <row r="266" spans="1:9" x14ac:dyDescent="0.9">
      <c r="A266" s="108"/>
      <c r="B266" s="9" t="s">
        <v>539</v>
      </c>
      <c r="C266" s="9" t="s">
        <v>42</v>
      </c>
      <c r="D266" s="11">
        <v>10</v>
      </c>
      <c r="E266" s="38"/>
      <c r="F266" s="9">
        <f t="shared" si="45"/>
        <v>0</v>
      </c>
      <c r="G266" s="38"/>
      <c r="H266" s="9">
        <f t="shared" si="43"/>
        <v>0</v>
      </c>
      <c r="I266" s="46">
        <f t="shared" si="44"/>
        <v>0</v>
      </c>
    </row>
    <row r="267" spans="1:9" x14ac:dyDescent="0.9">
      <c r="A267" s="109"/>
      <c r="B267" s="9" t="s">
        <v>102</v>
      </c>
      <c r="C267" s="9" t="s">
        <v>103</v>
      </c>
      <c r="D267" s="18">
        <v>20</v>
      </c>
      <c r="E267" s="38"/>
      <c r="F267" s="9">
        <f t="shared" si="45"/>
        <v>0</v>
      </c>
      <c r="G267" s="38"/>
      <c r="H267" s="9">
        <f t="shared" si="43"/>
        <v>0</v>
      </c>
      <c r="I267" s="46">
        <f t="shared" si="44"/>
        <v>0</v>
      </c>
    </row>
    <row r="268" spans="1:9" x14ac:dyDescent="0.9">
      <c r="A268" s="1"/>
      <c r="B268" s="1"/>
      <c r="C268" s="1"/>
      <c r="D268" s="1"/>
      <c r="E268" s="1"/>
      <c r="F268" s="1"/>
      <c r="G268" s="1"/>
      <c r="H268" s="1"/>
      <c r="I268" s="1"/>
    </row>
    <row r="269" spans="1:9" x14ac:dyDescent="0.9">
      <c r="A269" s="1"/>
      <c r="B269" s="13"/>
      <c r="C269" s="1"/>
      <c r="D269" s="13"/>
      <c r="E269" s="1"/>
      <c r="F269" s="1"/>
      <c r="G269" s="13"/>
      <c r="H269" s="13"/>
      <c r="I269" s="1"/>
    </row>
    <row r="270" spans="1:9" x14ac:dyDescent="0.9">
      <c r="A270" s="7" t="s">
        <v>104</v>
      </c>
      <c r="B270" s="1"/>
      <c r="C270" s="1"/>
      <c r="D270" s="13"/>
      <c r="E270" s="1"/>
      <c r="F270" s="1"/>
      <c r="G270" s="13"/>
      <c r="H270" s="13"/>
      <c r="I270" s="1"/>
    </row>
    <row r="271" spans="1:9" x14ac:dyDescent="0.9">
      <c r="A271" s="7"/>
      <c r="B271" s="1"/>
      <c r="C271" s="1"/>
      <c r="D271" s="13"/>
      <c r="E271" s="1"/>
      <c r="F271" s="1"/>
      <c r="G271" s="13"/>
      <c r="H271" s="13"/>
      <c r="I271" s="1"/>
    </row>
    <row r="272" spans="1:9" x14ac:dyDescent="0.9">
      <c r="A272" s="21" t="s">
        <v>52</v>
      </c>
      <c r="B272" s="21" t="s">
        <v>6</v>
      </c>
      <c r="C272" s="33" t="s">
        <v>7</v>
      </c>
      <c r="D272" s="33" t="s">
        <v>551</v>
      </c>
      <c r="E272" s="33" t="s">
        <v>8</v>
      </c>
      <c r="F272" s="33" t="s">
        <v>541</v>
      </c>
      <c r="G272" s="33" t="s">
        <v>53</v>
      </c>
      <c r="H272" s="33" t="s">
        <v>542</v>
      </c>
      <c r="I272" s="33" t="s">
        <v>9</v>
      </c>
    </row>
    <row r="273" spans="1:9" x14ac:dyDescent="0.9">
      <c r="A273" s="48"/>
      <c r="B273" s="9" t="s">
        <v>528</v>
      </c>
      <c r="C273" s="9" t="s">
        <v>42</v>
      </c>
      <c r="D273" s="22">
        <v>50</v>
      </c>
      <c r="E273" s="38"/>
      <c r="F273" s="9">
        <f>D273*E273</f>
        <v>0</v>
      </c>
      <c r="G273" s="38"/>
      <c r="H273" s="9">
        <f t="shared" ref="H273:H316" si="46">D273*G273</f>
        <v>0</v>
      </c>
      <c r="I273" s="46">
        <f t="shared" ref="I273:I316" si="47">F273+H273</f>
        <v>0</v>
      </c>
    </row>
    <row r="274" spans="1:9" x14ac:dyDescent="0.9">
      <c r="A274" s="21" t="s">
        <v>105</v>
      </c>
      <c r="B274" s="21"/>
      <c r="C274" s="21"/>
      <c r="D274" s="10"/>
      <c r="E274" s="38"/>
      <c r="F274" s="9">
        <f t="shared" ref="F274:F316" si="48">D274*E274</f>
        <v>0</v>
      </c>
      <c r="G274" s="39"/>
      <c r="H274" s="9">
        <f t="shared" si="46"/>
        <v>0</v>
      </c>
      <c r="I274" s="46">
        <f t="shared" si="47"/>
        <v>0</v>
      </c>
    </row>
    <row r="275" spans="1:9" x14ac:dyDescent="0.9">
      <c r="A275" s="106"/>
      <c r="B275" s="9" t="s">
        <v>529</v>
      </c>
      <c r="C275" s="9" t="s">
        <v>121</v>
      </c>
      <c r="D275" s="11">
        <v>5</v>
      </c>
      <c r="E275" s="38"/>
      <c r="F275" s="9">
        <f t="shared" si="48"/>
        <v>0</v>
      </c>
      <c r="G275" s="38"/>
      <c r="H275" s="9">
        <f t="shared" si="46"/>
        <v>0</v>
      </c>
      <c r="I275" s="46">
        <f t="shared" si="47"/>
        <v>0</v>
      </c>
    </row>
    <row r="276" spans="1:9" x14ac:dyDescent="0.9">
      <c r="A276" s="107"/>
      <c r="B276" s="9" t="s">
        <v>167</v>
      </c>
      <c r="C276" s="9" t="s">
        <v>42</v>
      </c>
      <c r="D276" s="11">
        <v>10</v>
      </c>
      <c r="E276" s="38"/>
      <c r="F276" s="9">
        <f t="shared" si="48"/>
        <v>0</v>
      </c>
      <c r="G276" s="38"/>
      <c r="H276" s="9">
        <f t="shared" si="46"/>
        <v>0</v>
      </c>
      <c r="I276" s="46">
        <f t="shared" si="47"/>
        <v>0</v>
      </c>
    </row>
    <row r="277" spans="1:9" x14ac:dyDescent="0.9">
      <c r="A277" s="21" t="s">
        <v>106</v>
      </c>
      <c r="B277" s="21"/>
      <c r="C277" s="21"/>
      <c r="D277" s="10"/>
      <c r="E277" s="38"/>
      <c r="F277" s="9">
        <f t="shared" si="48"/>
        <v>0</v>
      </c>
      <c r="G277" s="39"/>
      <c r="H277" s="9">
        <f t="shared" si="46"/>
        <v>0</v>
      </c>
      <c r="I277" s="46">
        <f t="shared" si="47"/>
        <v>0</v>
      </c>
    </row>
    <row r="278" spans="1:9" x14ac:dyDescent="0.9">
      <c r="A278" s="48"/>
      <c r="B278" s="9" t="s">
        <v>107</v>
      </c>
      <c r="C278" s="9" t="s">
        <v>42</v>
      </c>
      <c r="D278" s="11">
        <v>1</v>
      </c>
      <c r="E278" s="38"/>
      <c r="F278" s="9">
        <f t="shared" si="48"/>
        <v>0</v>
      </c>
      <c r="G278" s="38"/>
      <c r="H278" s="9">
        <f t="shared" si="46"/>
        <v>0</v>
      </c>
      <c r="I278" s="46">
        <f t="shared" si="47"/>
        <v>0</v>
      </c>
    </row>
    <row r="279" spans="1:9" x14ac:dyDescent="0.9">
      <c r="A279" s="21" t="s">
        <v>165</v>
      </c>
      <c r="B279" s="21"/>
      <c r="C279" s="21"/>
      <c r="D279" s="10"/>
      <c r="E279" s="38"/>
      <c r="F279" s="9">
        <f t="shared" si="48"/>
        <v>0</v>
      </c>
      <c r="G279" s="39"/>
      <c r="H279" s="9">
        <f t="shared" si="46"/>
        <v>0</v>
      </c>
      <c r="I279" s="46">
        <f t="shared" si="47"/>
        <v>0</v>
      </c>
    </row>
    <row r="280" spans="1:9" x14ac:dyDescent="0.9">
      <c r="A280" s="106"/>
      <c r="B280" s="9" t="s">
        <v>235</v>
      </c>
      <c r="C280" s="9" t="s">
        <v>121</v>
      </c>
      <c r="D280" s="11">
        <v>30</v>
      </c>
      <c r="E280" s="38"/>
      <c r="F280" s="9">
        <f t="shared" si="48"/>
        <v>0</v>
      </c>
      <c r="G280" s="38"/>
      <c r="H280" s="9">
        <f t="shared" si="46"/>
        <v>0</v>
      </c>
      <c r="I280" s="46">
        <f t="shared" si="47"/>
        <v>0</v>
      </c>
    </row>
    <row r="281" spans="1:9" x14ac:dyDescent="0.9">
      <c r="A281" s="111"/>
      <c r="B281" s="9" t="s">
        <v>236</v>
      </c>
      <c r="C281" s="9" t="s">
        <v>121</v>
      </c>
      <c r="D281" s="11">
        <v>15</v>
      </c>
      <c r="E281" s="38"/>
      <c r="F281" s="9">
        <f t="shared" si="48"/>
        <v>0</v>
      </c>
      <c r="G281" s="38"/>
      <c r="H281" s="9">
        <f t="shared" si="46"/>
        <v>0</v>
      </c>
      <c r="I281" s="46">
        <f t="shared" si="47"/>
        <v>0</v>
      </c>
    </row>
    <row r="282" spans="1:9" x14ac:dyDescent="0.9">
      <c r="A282" s="107"/>
      <c r="B282" s="9" t="s">
        <v>237</v>
      </c>
      <c r="C282" s="9" t="s">
        <v>121</v>
      </c>
      <c r="D282" s="11">
        <v>10</v>
      </c>
      <c r="E282" s="38"/>
      <c r="F282" s="9">
        <f t="shared" si="48"/>
        <v>0</v>
      </c>
      <c r="G282" s="38"/>
      <c r="H282" s="9">
        <f t="shared" si="46"/>
        <v>0</v>
      </c>
      <c r="I282" s="46">
        <f t="shared" si="47"/>
        <v>0</v>
      </c>
    </row>
    <row r="283" spans="1:9" x14ac:dyDescent="0.9">
      <c r="A283" s="9" t="s">
        <v>168</v>
      </c>
      <c r="B283" s="9" t="s">
        <v>169</v>
      </c>
      <c r="C283" s="9" t="s">
        <v>121</v>
      </c>
      <c r="D283" s="11">
        <v>10</v>
      </c>
      <c r="E283" s="38"/>
      <c r="F283" s="9">
        <f t="shared" si="48"/>
        <v>0</v>
      </c>
      <c r="G283" s="38"/>
      <c r="H283" s="9">
        <f t="shared" si="46"/>
        <v>0</v>
      </c>
      <c r="I283" s="46">
        <f t="shared" si="47"/>
        <v>0</v>
      </c>
    </row>
    <row r="284" spans="1:9" x14ac:dyDescent="0.9">
      <c r="A284" s="21" t="s">
        <v>238</v>
      </c>
      <c r="B284" s="21"/>
      <c r="C284" s="21"/>
      <c r="D284" s="10"/>
      <c r="E284" s="38"/>
      <c r="F284" s="9">
        <f t="shared" si="48"/>
        <v>0</v>
      </c>
      <c r="G284" s="39"/>
      <c r="H284" s="9">
        <f t="shared" si="46"/>
        <v>0</v>
      </c>
      <c r="I284" s="46">
        <f t="shared" si="47"/>
        <v>0</v>
      </c>
    </row>
    <row r="285" spans="1:9" x14ac:dyDescent="0.9">
      <c r="A285" s="106"/>
      <c r="B285" s="9" t="s">
        <v>185</v>
      </c>
      <c r="C285" s="9" t="s">
        <v>523</v>
      </c>
      <c r="D285" s="11">
        <v>50</v>
      </c>
      <c r="E285" s="38"/>
      <c r="F285" s="9">
        <f t="shared" si="48"/>
        <v>0</v>
      </c>
      <c r="G285" s="38"/>
      <c r="H285" s="9">
        <f t="shared" si="46"/>
        <v>0</v>
      </c>
      <c r="I285" s="46">
        <f t="shared" si="47"/>
        <v>0</v>
      </c>
    </row>
    <row r="286" spans="1:9" x14ac:dyDescent="0.9">
      <c r="A286" s="107"/>
      <c r="B286" s="9" t="s">
        <v>186</v>
      </c>
      <c r="C286" s="9" t="s">
        <v>523</v>
      </c>
      <c r="D286" s="11">
        <v>50</v>
      </c>
      <c r="E286" s="38"/>
      <c r="F286" s="9">
        <f t="shared" si="48"/>
        <v>0</v>
      </c>
      <c r="G286" s="38"/>
      <c r="H286" s="9">
        <f t="shared" si="46"/>
        <v>0</v>
      </c>
      <c r="I286" s="46">
        <f t="shared" si="47"/>
        <v>0</v>
      </c>
    </row>
    <row r="287" spans="1:9" x14ac:dyDescent="0.9">
      <c r="A287" s="21" t="s">
        <v>559</v>
      </c>
      <c r="B287" s="21"/>
      <c r="C287" s="21"/>
      <c r="D287" s="23"/>
      <c r="E287" s="38"/>
      <c r="F287" s="9">
        <f t="shared" si="48"/>
        <v>0</v>
      </c>
      <c r="G287" s="39"/>
      <c r="H287" s="9">
        <f t="shared" si="46"/>
        <v>0</v>
      </c>
      <c r="I287" s="46">
        <f t="shared" si="47"/>
        <v>0</v>
      </c>
    </row>
    <row r="288" spans="1:9" x14ac:dyDescent="0.9">
      <c r="A288" s="106" t="s">
        <v>5</v>
      </c>
      <c r="B288" s="21"/>
      <c r="C288" s="21"/>
      <c r="D288" s="23"/>
      <c r="E288" s="38"/>
      <c r="F288" s="9">
        <f t="shared" si="48"/>
        <v>0</v>
      </c>
      <c r="G288" s="39"/>
      <c r="H288" s="9">
        <f t="shared" si="46"/>
        <v>0</v>
      </c>
      <c r="I288" s="46">
        <f t="shared" si="47"/>
        <v>0</v>
      </c>
    </row>
    <row r="289" spans="1:9" x14ac:dyDescent="0.9">
      <c r="A289" s="111"/>
      <c r="B289" s="9" t="s">
        <v>108</v>
      </c>
      <c r="C289" s="9" t="s">
        <v>163</v>
      </c>
      <c r="D289" s="18">
        <v>20</v>
      </c>
      <c r="E289" s="38"/>
      <c r="F289" s="9">
        <f t="shared" si="48"/>
        <v>0</v>
      </c>
      <c r="G289" s="38"/>
      <c r="H289" s="9">
        <f t="shared" si="46"/>
        <v>0</v>
      </c>
      <c r="I289" s="46">
        <f t="shared" si="47"/>
        <v>0</v>
      </c>
    </row>
    <row r="290" spans="1:9" x14ac:dyDescent="0.9">
      <c r="A290" s="111"/>
      <c r="B290" s="9" t="s">
        <v>109</v>
      </c>
      <c r="C290" s="9" t="s">
        <v>62</v>
      </c>
      <c r="D290" s="11">
        <v>10</v>
      </c>
      <c r="E290" s="38"/>
      <c r="F290" s="9">
        <f t="shared" si="48"/>
        <v>0</v>
      </c>
      <c r="G290" s="38"/>
      <c r="H290" s="9">
        <f t="shared" si="46"/>
        <v>0</v>
      </c>
      <c r="I290" s="46">
        <f t="shared" si="47"/>
        <v>0</v>
      </c>
    </row>
    <row r="291" spans="1:9" x14ac:dyDescent="0.9">
      <c r="A291" s="107"/>
      <c r="B291" s="9" t="s">
        <v>110</v>
      </c>
      <c r="C291" s="9" t="s">
        <v>42</v>
      </c>
      <c r="D291" s="11">
        <v>20</v>
      </c>
      <c r="E291" s="38"/>
      <c r="F291" s="9">
        <f t="shared" si="48"/>
        <v>0</v>
      </c>
      <c r="G291" s="38"/>
      <c r="H291" s="9">
        <f t="shared" si="46"/>
        <v>0</v>
      </c>
      <c r="I291" s="46">
        <f t="shared" si="47"/>
        <v>0</v>
      </c>
    </row>
    <row r="292" spans="1:9" x14ac:dyDescent="0.9">
      <c r="A292" s="9" t="s">
        <v>241</v>
      </c>
      <c r="B292" s="9" t="s">
        <v>239</v>
      </c>
      <c r="C292" s="9" t="s">
        <v>42</v>
      </c>
      <c r="D292" s="11">
        <v>20</v>
      </c>
      <c r="E292" s="38"/>
      <c r="F292" s="9">
        <f t="shared" si="48"/>
        <v>0</v>
      </c>
      <c r="G292" s="38"/>
      <c r="H292" s="9">
        <f t="shared" si="46"/>
        <v>0</v>
      </c>
      <c r="I292" s="46">
        <f t="shared" si="47"/>
        <v>0</v>
      </c>
    </row>
    <row r="293" spans="1:9" x14ac:dyDescent="0.9">
      <c r="A293" s="106"/>
      <c r="B293" s="9" t="s">
        <v>156</v>
      </c>
      <c r="C293" s="9" t="s">
        <v>163</v>
      </c>
      <c r="D293" s="18">
        <v>50</v>
      </c>
      <c r="E293" s="38"/>
      <c r="F293" s="9">
        <f t="shared" si="48"/>
        <v>0</v>
      </c>
      <c r="G293" s="38"/>
      <c r="H293" s="9">
        <f t="shared" si="46"/>
        <v>0</v>
      </c>
      <c r="I293" s="46">
        <f t="shared" si="47"/>
        <v>0</v>
      </c>
    </row>
    <row r="294" spans="1:9" x14ac:dyDescent="0.9">
      <c r="A294" s="111"/>
      <c r="B294" s="9" t="s">
        <v>157</v>
      </c>
      <c r="C294" s="9" t="s">
        <v>523</v>
      </c>
      <c r="D294" s="18">
        <v>100</v>
      </c>
      <c r="E294" s="38"/>
      <c r="F294" s="9">
        <f t="shared" si="48"/>
        <v>0</v>
      </c>
      <c r="G294" s="38"/>
      <c r="H294" s="9">
        <f t="shared" si="46"/>
        <v>0</v>
      </c>
      <c r="I294" s="46">
        <f t="shared" si="47"/>
        <v>0</v>
      </c>
    </row>
    <row r="295" spans="1:9" x14ac:dyDescent="0.9">
      <c r="A295" s="111"/>
      <c r="B295" s="9" t="s">
        <v>158</v>
      </c>
      <c r="C295" s="9" t="s">
        <v>163</v>
      </c>
      <c r="D295" s="18">
        <v>50</v>
      </c>
      <c r="E295" s="38"/>
      <c r="F295" s="9">
        <f t="shared" si="48"/>
        <v>0</v>
      </c>
      <c r="G295" s="38"/>
      <c r="H295" s="9">
        <f t="shared" si="46"/>
        <v>0</v>
      </c>
      <c r="I295" s="46">
        <f t="shared" si="47"/>
        <v>0</v>
      </c>
    </row>
    <row r="296" spans="1:9" x14ac:dyDescent="0.9">
      <c r="A296" s="111"/>
      <c r="B296" s="9" t="s">
        <v>159</v>
      </c>
      <c r="C296" s="9" t="s">
        <v>85</v>
      </c>
      <c r="D296" s="18">
        <v>100</v>
      </c>
      <c r="E296" s="38"/>
      <c r="F296" s="9">
        <f t="shared" si="48"/>
        <v>0</v>
      </c>
      <c r="G296" s="38"/>
      <c r="H296" s="9">
        <f t="shared" si="46"/>
        <v>0</v>
      </c>
      <c r="I296" s="46">
        <f t="shared" si="47"/>
        <v>0</v>
      </c>
    </row>
    <row r="297" spans="1:9" x14ac:dyDescent="0.9">
      <c r="A297" s="107"/>
      <c r="B297" s="9" t="s">
        <v>160</v>
      </c>
      <c r="C297" s="9" t="s">
        <v>85</v>
      </c>
      <c r="D297" s="18">
        <v>100</v>
      </c>
      <c r="E297" s="38"/>
      <c r="F297" s="9">
        <f t="shared" si="48"/>
        <v>0</v>
      </c>
      <c r="G297" s="38"/>
      <c r="H297" s="9">
        <f t="shared" si="46"/>
        <v>0</v>
      </c>
      <c r="I297" s="46">
        <f t="shared" si="47"/>
        <v>0</v>
      </c>
    </row>
    <row r="298" spans="1:9" x14ac:dyDescent="0.9">
      <c r="A298" s="9" t="s">
        <v>560</v>
      </c>
      <c r="B298" s="9" t="s">
        <v>240</v>
      </c>
      <c r="C298" s="9" t="s">
        <v>523</v>
      </c>
      <c r="D298" s="18">
        <v>200</v>
      </c>
      <c r="E298" s="38"/>
      <c r="F298" s="9">
        <f t="shared" si="48"/>
        <v>0</v>
      </c>
      <c r="G298" s="38"/>
      <c r="H298" s="9">
        <f t="shared" si="46"/>
        <v>0</v>
      </c>
      <c r="I298" s="46">
        <f t="shared" si="47"/>
        <v>0</v>
      </c>
    </row>
    <row r="299" spans="1:9" x14ac:dyDescent="0.9">
      <c r="A299" s="9" t="s">
        <v>62</v>
      </c>
      <c r="B299" s="9" t="s">
        <v>161</v>
      </c>
      <c r="C299" s="9" t="s">
        <v>42</v>
      </c>
      <c r="D299" s="18">
        <v>3</v>
      </c>
      <c r="E299" s="38"/>
      <c r="F299" s="9">
        <f t="shared" si="48"/>
        <v>0</v>
      </c>
      <c r="G299" s="38"/>
      <c r="H299" s="9">
        <f t="shared" si="46"/>
        <v>0</v>
      </c>
      <c r="I299" s="46">
        <f t="shared" si="47"/>
        <v>0</v>
      </c>
    </row>
    <row r="300" spans="1:9" x14ac:dyDescent="0.9">
      <c r="A300" s="9" t="s">
        <v>62</v>
      </c>
      <c r="B300" s="9" t="s">
        <v>162</v>
      </c>
      <c r="C300" s="9" t="s">
        <v>42</v>
      </c>
      <c r="D300" s="18">
        <v>3</v>
      </c>
      <c r="E300" s="38"/>
      <c r="F300" s="9">
        <f t="shared" si="48"/>
        <v>0</v>
      </c>
      <c r="G300" s="38"/>
      <c r="H300" s="9">
        <f t="shared" si="46"/>
        <v>0</v>
      </c>
      <c r="I300" s="46">
        <f t="shared" si="47"/>
        <v>0</v>
      </c>
    </row>
    <row r="301" spans="1:9" x14ac:dyDescent="0.9">
      <c r="A301" s="9" t="s">
        <v>164</v>
      </c>
      <c r="B301" s="9" t="s">
        <v>162</v>
      </c>
      <c r="C301" s="9" t="s">
        <v>42</v>
      </c>
      <c r="D301" s="18">
        <v>3</v>
      </c>
      <c r="E301" s="38"/>
      <c r="F301" s="9">
        <f t="shared" si="48"/>
        <v>0</v>
      </c>
      <c r="G301" s="38"/>
      <c r="H301" s="9">
        <f t="shared" si="46"/>
        <v>0</v>
      </c>
      <c r="I301" s="46">
        <f t="shared" si="47"/>
        <v>0</v>
      </c>
    </row>
    <row r="302" spans="1:9" x14ac:dyDescent="0.9">
      <c r="A302" s="106"/>
      <c r="B302" s="9" t="s">
        <v>182</v>
      </c>
      <c r="C302" s="9" t="s">
        <v>85</v>
      </c>
      <c r="D302" s="18">
        <v>20</v>
      </c>
      <c r="E302" s="38"/>
      <c r="F302" s="9">
        <f t="shared" si="48"/>
        <v>0</v>
      </c>
      <c r="G302" s="38"/>
      <c r="H302" s="9">
        <f t="shared" si="46"/>
        <v>0</v>
      </c>
      <c r="I302" s="46">
        <f t="shared" si="47"/>
        <v>0</v>
      </c>
    </row>
    <row r="303" spans="1:9" x14ac:dyDescent="0.9">
      <c r="A303" s="107"/>
      <c r="B303" s="9"/>
      <c r="C303" s="9"/>
      <c r="D303" s="11"/>
      <c r="E303" s="38"/>
      <c r="F303" s="9">
        <f t="shared" si="48"/>
        <v>0</v>
      </c>
      <c r="G303" s="38"/>
      <c r="H303" s="9">
        <f t="shared" si="46"/>
        <v>0</v>
      </c>
      <c r="I303" s="46">
        <f t="shared" si="47"/>
        <v>0</v>
      </c>
    </row>
    <row r="304" spans="1:9" x14ac:dyDescent="0.9">
      <c r="A304" s="21" t="s">
        <v>170</v>
      </c>
      <c r="B304" s="9"/>
      <c r="C304" s="9"/>
      <c r="D304" s="11"/>
      <c r="E304" s="38"/>
      <c r="F304" s="9">
        <f t="shared" si="48"/>
        <v>0</v>
      </c>
      <c r="G304" s="38"/>
      <c r="H304" s="9">
        <f t="shared" si="46"/>
        <v>0</v>
      </c>
      <c r="I304" s="46">
        <f t="shared" si="47"/>
        <v>0</v>
      </c>
    </row>
    <row r="305" spans="1:9" x14ac:dyDescent="0.9">
      <c r="A305" s="106"/>
      <c r="B305" s="9" t="s">
        <v>173</v>
      </c>
      <c r="C305" s="9" t="s">
        <v>42</v>
      </c>
      <c r="D305" s="11">
        <v>10</v>
      </c>
      <c r="E305" s="38"/>
      <c r="F305" s="9">
        <f t="shared" si="48"/>
        <v>0</v>
      </c>
      <c r="G305" s="38"/>
      <c r="H305" s="9">
        <f t="shared" si="46"/>
        <v>0</v>
      </c>
      <c r="I305" s="46">
        <f t="shared" si="47"/>
        <v>0</v>
      </c>
    </row>
    <row r="306" spans="1:9" x14ac:dyDescent="0.9">
      <c r="A306" s="111"/>
      <c r="B306" s="9" t="s">
        <v>174</v>
      </c>
      <c r="C306" s="9" t="s">
        <v>42</v>
      </c>
      <c r="D306" s="11">
        <v>10</v>
      </c>
      <c r="E306" s="38"/>
      <c r="F306" s="9">
        <f t="shared" si="48"/>
        <v>0</v>
      </c>
      <c r="G306" s="38"/>
      <c r="H306" s="9">
        <f t="shared" si="46"/>
        <v>0</v>
      </c>
      <c r="I306" s="46">
        <f t="shared" si="47"/>
        <v>0</v>
      </c>
    </row>
    <row r="307" spans="1:9" x14ac:dyDescent="0.9">
      <c r="A307" s="111"/>
      <c r="B307" s="9" t="s">
        <v>242</v>
      </c>
      <c r="C307" s="9" t="s">
        <v>42</v>
      </c>
      <c r="D307" s="11">
        <v>5</v>
      </c>
      <c r="E307" s="38"/>
      <c r="F307" s="9">
        <f t="shared" si="48"/>
        <v>0</v>
      </c>
      <c r="G307" s="38"/>
      <c r="H307" s="9">
        <f t="shared" si="46"/>
        <v>0</v>
      </c>
      <c r="I307" s="46">
        <f t="shared" si="47"/>
        <v>0</v>
      </c>
    </row>
    <row r="308" spans="1:9" x14ac:dyDescent="0.9">
      <c r="A308" s="111"/>
      <c r="B308" s="9" t="s">
        <v>175</v>
      </c>
      <c r="C308" s="9" t="s">
        <v>42</v>
      </c>
      <c r="D308" s="11">
        <v>10</v>
      </c>
      <c r="E308" s="38"/>
      <c r="F308" s="9">
        <f t="shared" si="48"/>
        <v>0</v>
      </c>
      <c r="G308" s="38"/>
      <c r="H308" s="9">
        <f t="shared" si="46"/>
        <v>0</v>
      </c>
      <c r="I308" s="46">
        <f t="shared" si="47"/>
        <v>0</v>
      </c>
    </row>
    <row r="309" spans="1:9" x14ac:dyDescent="0.9">
      <c r="A309" s="111"/>
      <c r="B309" s="9" t="s">
        <v>176</v>
      </c>
      <c r="C309" s="9" t="s">
        <v>42</v>
      </c>
      <c r="D309" s="11">
        <v>10</v>
      </c>
      <c r="E309" s="38"/>
      <c r="F309" s="9">
        <f t="shared" si="48"/>
        <v>0</v>
      </c>
      <c r="G309" s="38"/>
      <c r="H309" s="9">
        <f t="shared" si="46"/>
        <v>0</v>
      </c>
      <c r="I309" s="46">
        <f t="shared" si="47"/>
        <v>0</v>
      </c>
    </row>
    <row r="310" spans="1:9" x14ac:dyDescent="0.9">
      <c r="A310" s="111"/>
      <c r="B310" s="9" t="s">
        <v>178</v>
      </c>
      <c r="C310" s="9" t="s">
        <v>177</v>
      </c>
      <c r="D310" s="11">
        <v>2</v>
      </c>
      <c r="E310" s="38"/>
      <c r="F310" s="9">
        <f t="shared" si="48"/>
        <v>0</v>
      </c>
      <c r="G310" s="38"/>
      <c r="H310" s="9">
        <f t="shared" si="46"/>
        <v>0</v>
      </c>
      <c r="I310" s="46">
        <f t="shared" si="47"/>
        <v>0</v>
      </c>
    </row>
    <row r="311" spans="1:9" x14ac:dyDescent="0.9">
      <c r="A311" s="111"/>
      <c r="B311" s="9" t="s">
        <v>179</v>
      </c>
      <c r="C311" s="9" t="s">
        <v>42</v>
      </c>
      <c r="D311" s="11">
        <v>2</v>
      </c>
      <c r="E311" s="38"/>
      <c r="F311" s="9">
        <f t="shared" si="48"/>
        <v>0</v>
      </c>
      <c r="G311" s="38"/>
      <c r="H311" s="9">
        <f t="shared" si="46"/>
        <v>0</v>
      </c>
      <c r="I311" s="46">
        <f t="shared" si="47"/>
        <v>0</v>
      </c>
    </row>
    <row r="312" spans="1:9" x14ac:dyDescent="0.9">
      <c r="A312" s="107"/>
      <c r="B312" s="9"/>
      <c r="C312" s="9"/>
      <c r="D312" s="11"/>
      <c r="E312" s="38"/>
      <c r="F312" s="9">
        <f t="shared" si="48"/>
        <v>0</v>
      </c>
      <c r="G312" s="38"/>
      <c r="H312" s="9">
        <f t="shared" si="46"/>
        <v>0</v>
      </c>
      <c r="I312" s="46">
        <f t="shared" si="47"/>
        <v>0</v>
      </c>
    </row>
    <row r="313" spans="1:9" x14ac:dyDescent="0.9">
      <c r="A313" s="21" t="s">
        <v>111</v>
      </c>
      <c r="B313" s="9"/>
      <c r="C313" s="9"/>
      <c r="D313" s="10"/>
      <c r="E313" s="38"/>
      <c r="F313" s="9">
        <f t="shared" si="48"/>
        <v>0</v>
      </c>
      <c r="G313" s="39"/>
      <c r="H313" s="9">
        <f t="shared" si="46"/>
        <v>0</v>
      </c>
      <c r="I313" s="46">
        <f t="shared" si="47"/>
        <v>0</v>
      </c>
    </row>
    <row r="314" spans="1:9" x14ac:dyDescent="0.9">
      <c r="A314" s="106"/>
      <c r="B314" s="9" t="s">
        <v>112</v>
      </c>
      <c r="C314" s="9" t="s">
        <v>42</v>
      </c>
      <c r="D314" s="11">
        <v>10</v>
      </c>
      <c r="E314" s="38"/>
      <c r="F314" s="9">
        <f t="shared" si="48"/>
        <v>0</v>
      </c>
      <c r="G314" s="38"/>
      <c r="H314" s="9">
        <f t="shared" si="46"/>
        <v>0</v>
      </c>
      <c r="I314" s="46">
        <f t="shared" si="47"/>
        <v>0</v>
      </c>
    </row>
    <row r="315" spans="1:9" x14ac:dyDescent="0.9">
      <c r="A315" s="111"/>
      <c r="B315" s="9" t="s">
        <v>171</v>
      </c>
      <c r="C315" s="9" t="s">
        <v>42</v>
      </c>
      <c r="D315" s="11">
        <v>10</v>
      </c>
      <c r="E315" s="38"/>
      <c r="F315" s="9">
        <f t="shared" si="48"/>
        <v>0</v>
      </c>
      <c r="G315" s="38"/>
      <c r="H315" s="9">
        <f t="shared" si="46"/>
        <v>0</v>
      </c>
      <c r="I315" s="46">
        <f t="shared" si="47"/>
        <v>0</v>
      </c>
    </row>
    <row r="316" spans="1:9" x14ac:dyDescent="0.9">
      <c r="A316" s="107"/>
      <c r="B316" s="9" t="s">
        <v>172</v>
      </c>
      <c r="C316" s="9" t="s">
        <v>42</v>
      </c>
      <c r="D316" s="11">
        <v>10</v>
      </c>
      <c r="E316" s="38"/>
      <c r="F316" s="9">
        <f t="shared" si="48"/>
        <v>0</v>
      </c>
      <c r="G316" s="38"/>
      <c r="H316" s="9">
        <f t="shared" si="46"/>
        <v>0</v>
      </c>
      <c r="I316" s="46">
        <f t="shared" si="47"/>
        <v>0</v>
      </c>
    </row>
    <row r="317" spans="1:9" x14ac:dyDescent="0.9">
      <c r="A317" s="21" t="s">
        <v>166</v>
      </c>
      <c r="B317" s="9"/>
      <c r="C317" s="9"/>
      <c r="D317" s="10"/>
      <c r="E317" s="9"/>
      <c r="F317" s="9"/>
      <c r="G317" s="10"/>
      <c r="H317" s="10"/>
      <c r="I317" s="1"/>
    </row>
    <row r="318" spans="1:9" x14ac:dyDescent="0.9">
      <c r="A318" s="9" t="s">
        <v>244</v>
      </c>
      <c r="B318" s="9" t="s">
        <v>245</v>
      </c>
      <c r="C318" s="9" t="s">
        <v>113</v>
      </c>
      <c r="D318" s="11">
        <v>50</v>
      </c>
      <c r="E318" s="38"/>
      <c r="F318" s="9">
        <f>D318*E318</f>
        <v>0</v>
      </c>
      <c r="G318" s="38"/>
      <c r="H318" s="9">
        <f t="shared" ref="H318:H319" si="49">D318*G318</f>
        <v>0</v>
      </c>
      <c r="I318" s="46">
        <f t="shared" ref="I318:I319" si="50">F318+H318</f>
        <v>0</v>
      </c>
    </row>
    <row r="319" spans="1:9" x14ac:dyDescent="0.9">
      <c r="A319" s="9" t="s">
        <v>243</v>
      </c>
      <c r="B319" s="9" t="s">
        <v>245</v>
      </c>
      <c r="C319" s="9" t="s">
        <v>113</v>
      </c>
      <c r="D319" s="11">
        <v>50</v>
      </c>
      <c r="E319" s="38"/>
      <c r="F319" s="9">
        <f>D319*E319</f>
        <v>0</v>
      </c>
      <c r="G319" s="38"/>
      <c r="H319" s="9">
        <f t="shared" si="49"/>
        <v>0</v>
      </c>
      <c r="I319" s="46">
        <f t="shared" si="50"/>
        <v>0</v>
      </c>
    </row>
    <row r="321" spans="1:9" x14ac:dyDescent="0.9">
      <c r="A321" s="7" t="s">
        <v>348</v>
      </c>
      <c r="B321" s="1"/>
      <c r="C321" s="1"/>
      <c r="D321" s="1"/>
      <c r="E321" s="1"/>
      <c r="F321" s="1"/>
      <c r="G321" s="1"/>
      <c r="H321" s="1"/>
    </row>
    <row r="322" spans="1:9" x14ac:dyDescent="0.9">
      <c r="A322" s="6" t="s">
        <v>349</v>
      </c>
      <c r="B322" s="6"/>
      <c r="C322" s="6"/>
      <c r="D322" s="1"/>
      <c r="E322" s="6"/>
      <c r="F322" s="6"/>
      <c r="G322" s="6"/>
      <c r="H322" s="6"/>
    </row>
    <row r="323" spans="1:9" x14ac:dyDescent="0.9">
      <c r="A323" s="6"/>
      <c r="B323" s="6"/>
      <c r="C323" s="6"/>
      <c r="D323" s="1"/>
      <c r="E323" s="6"/>
      <c r="F323" s="6"/>
      <c r="G323" s="6"/>
      <c r="H323" s="6"/>
    </row>
    <row r="324" spans="1:9" x14ac:dyDescent="0.9">
      <c r="A324" s="21" t="s">
        <v>52</v>
      </c>
      <c r="B324" s="21" t="s">
        <v>6</v>
      </c>
      <c r="C324" s="33" t="s">
        <v>7</v>
      </c>
      <c r="D324" s="33" t="s">
        <v>551</v>
      </c>
      <c r="E324" s="33" t="s">
        <v>8</v>
      </c>
      <c r="F324" s="33" t="s">
        <v>541</v>
      </c>
      <c r="G324" s="33" t="s">
        <v>53</v>
      </c>
      <c r="H324" s="33" t="s">
        <v>542</v>
      </c>
      <c r="I324" s="33" t="s">
        <v>9</v>
      </c>
    </row>
    <row r="325" spans="1:9" x14ac:dyDescent="0.9">
      <c r="A325" s="106"/>
      <c r="B325" s="9" t="s">
        <v>386</v>
      </c>
      <c r="C325" s="9" t="s">
        <v>42</v>
      </c>
      <c r="D325" s="18">
        <v>20</v>
      </c>
      <c r="E325" s="43"/>
      <c r="F325" s="9">
        <f>D325*E325</f>
        <v>0</v>
      </c>
      <c r="G325" s="43"/>
      <c r="H325" s="9">
        <f t="shared" ref="H325:H330" si="51">D325*G325</f>
        <v>0</v>
      </c>
      <c r="I325" s="46">
        <f t="shared" ref="I325:I330" si="52">F325+H325</f>
        <v>0</v>
      </c>
    </row>
    <row r="326" spans="1:9" x14ac:dyDescent="0.9">
      <c r="A326" s="111"/>
      <c r="B326" s="9" t="s">
        <v>384</v>
      </c>
      <c r="C326" s="9" t="s">
        <v>42</v>
      </c>
      <c r="D326" s="18">
        <v>20</v>
      </c>
      <c r="E326" s="43"/>
      <c r="F326" s="9">
        <f t="shared" ref="F326:F330" si="53">D326*E326</f>
        <v>0</v>
      </c>
      <c r="G326" s="43"/>
      <c r="H326" s="9">
        <f t="shared" si="51"/>
        <v>0</v>
      </c>
      <c r="I326" s="46">
        <f t="shared" si="52"/>
        <v>0</v>
      </c>
    </row>
    <row r="327" spans="1:9" x14ac:dyDescent="0.9">
      <c r="A327" s="111"/>
      <c r="B327" s="9" t="s">
        <v>385</v>
      </c>
      <c r="C327" s="9" t="s">
        <v>42</v>
      </c>
      <c r="D327" s="18">
        <v>20</v>
      </c>
      <c r="E327" s="43"/>
      <c r="F327" s="9">
        <f t="shared" si="53"/>
        <v>0</v>
      </c>
      <c r="G327" s="43"/>
      <c r="H327" s="9">
        <f t="shared" si="51"/>
        <v>0</v>
      </c>
      <c r="I327" s="46">
        <f t="shared" si="52"/>
        <v>0</v>
      </c>
    </row>
    <row r="328" spans="1:9" x14ac:dyDescent="0.9">
      <c r="A328" s="111"/>
      <c r="B328" s="9" t="s">
        <v>350</v>
      </c>
      <c r="C328" s="9" t="s">
        <v>42</v>
      </c>
      <c r="D328" s="18">
        <v>30</v>
      </c>
      <c r="E328" s="43"/>
      <c r="F328" s="9">
        <f t="shared" si="53"/>
        <v>0</v>
      </c>
      <c r="G328" s="43"/>
      <c r="H328" s="9">
        <f t="shared" si="51"/>
        <v>0</v>
      </c>
      <c r="I328" s="46">
        <f t="shared" si="52"/>
        <v>0</v>
      </c>
    </row>
    <row r="329" spans="1:9" x14ac:dyDescent="0.9">
      <c r="A329" s="111"/>
      <c r="B329" s="9" t="s">
        <v>382</v>
      </c>
      <c r="C329" s="9" t="s">
        <v>42</v>
      </c>
      <c r="D329" s="18">
        <v>20</v>
      </c>
      <c r="E329" s="43"/>
      <c r="F329" s="9">
        <f t="shared" si="53"/>
        <v>0</v>
      </c>
      <c r="G329" s="43"/>
      <c r="H329" s="9">
        <f t="shared" si="51"/>
        <v>0</v>
      </c>
      <c r="I329" s="46">
        <f t="shared" si="52"/>
        <v>0</v>
      </c>
    </row>
    <row r="330" spans="1:9" x14ac:dyDescent="0.9">
      <c r="A330" s="107"/>
      <c r="B330" s="9" t="s">
        <v>383</v>
      </c>
      <c r="C330" s="9" t="s">
        <v>42</v>
      </c>
      <c r="D330" s="18">
        <v>20</v>
      </c>
      <c r="E330" s="43"/>
      <c r="F330" s="9">
        <f t="shared" si="53"/>
        <v>0</v>
      </c>
      <c r="G330" s="43"/>
      <c r="H330" s="9">
        <f t="shared" si="51"/>
        <v>0</v>
      </c>
      <c r="I330" s="46">
        <f t="shared" si="52"/>
        <v>0</v>
      </c>
    </row>
    <row r="332" spans="1:9" x14ac:dyDescent="0.9">
      <c r="A332" s="7" t="s">
        <v>518</v>
      </c>
      <c r="B332" s="1"/>
      <c r="C332" s="1"/>
      <c r="D332" s="1"/>
      <c r="E332" s="24"/>
      <c r="F332" s="24"/>
      <c r="G332" s="1"/>
      <c r="H332" s="1"/>
    </row>
    <row r="333" spans="1:9" x14ac:dyDescent="0.9">
      <c r="A333" s="7"/>
      <c r="B333" s="1"/>
      <c r="C333" s="1"/>
      <c r="D333" s="1"/>
      <c r="E333" s="24"/>
      <c r="F333" s="24"/>
      <c r="G333" s="1"/>
      <c r="H333" s="1"/>
    </row>
    <row r="334" spans="1:9" x14ac:dyDescent="0.9">
      <c r="A334" s="7" t="s">
        <v>351</v>
      </c>
      <c r="B334" s="1"/>
      <c r="C334" s="1"/>
      <c r="D334" s="1"/>
      <c r="E334" s="24"/>
      <c r="F334" s="24"/>
      <c r="G334" s="1"/>
      <c r="H334" s="1"/>
    </row>
    <row r="335" spans="1:9" x14ac:dyDescent="0.9">
      <c r="A335" s="21" t="s">
        <v>52</v>
      </c>
      <c r="B335" s="21" t="s">
        <v>6</v>
      </c>
      <c r="C335" s="33" t="s">
        <v>7</v>
      </c>
      <c r="D335" s="33" t="s">
        <v>551</v>
      </c>
      <c r="E335" s="33" t="s">
        <v>8</v>
      </c>
      <c r="F335" s="33" t="s">
        <v>541</v>
      </c>
      <c r="G335" s="33" t="s">
        <v>53</v>
      </c>
      <c r="H335" s="33" t="s">
        <v>542</v>
      </c>
      <c r="I335" s="33" t="s">
        <v>9</v>
      </c>
    </row>
    <row r="336" spans="1:9" x14ac:dyDescent="0.9">
      <c r="A336" s="106"/>
      <c r="B336" s="9" t="s">
        <v>387</v>
      </c>
      <c r="C336" s="9" t="s">
        <v>42</v>
      </c>
      <c r="D336" s="18">
        <v>100</v>
      </c>
      <c r="E336" s="43"/>
      <c r="F336" s="9">
        <f>D336*E336</f>
        <v>0</v>
      </c>
      <c r="G336" s="43"/>
      <c r="H336" s="9">
        <f t="shared" ref="H336:H337" si="54">D336*G336</f>
        <v>0</v>
      </c>
      <c r="I336" s="46">
        <f t="shared" ref="I336:I337" si="55">F336+H336</f>
        <v>0</v>
      </c>
    </row>
    <row r="337" spans="1:11" x14ac:dyDescent="0.9">
      <c r="A337" s="107"/>
      <c r="B337" s="9" t="s">
        <v>352</v>
      </c>
      <c r="C337" s="9" t="s">
        <v>42</v>
      </c>
      <c r="D337" s="18">
        <v>20</v>
      </c>
      <c r="E337" s="43"/>
      <c r="F337" s="9">
        <f>D337*E337</f>
        <v>0</v>
      </c>
      <c r="G337" s="43"/>
      <c r="H337" s="9">
        <f t="shared" si="54"/>
        <v>0</v>
      </c>
      <c r="I337" s="46">
        <f t="shared" si="55"/>
        <v>0</v>
      </c>
    </row>
    <row r="339" spans="1:11" x14ac:dyDescent="0.9">
      <c r="A339" s="20" t="s">
        <v>519</v>
      </c>
      <c r="B339" s="1"/>
      <c r="C339" s="1"/>
      <c r="D339" s="1"/>
      <c r="E339" s="24"/>
      <c r="F339" s="24"/>
      <c r="G339" s="1"/>
      <c r="H339" s="1"/>
    </row>
    <row r="340" spans="1:11" x14ac:dyDescent="0.9">
      <c r="A340" s="20" t="s">
        <v>353</v>
      </c>
      <c r="B340" s="1"/>
      <c r="C340" s="1"/>
      <c r="D340" s="1"/>
      <c r="E340" s="24"/>
      <c r="F340" s="24"/>
      <c r="G340" s="1"/>
      <c r="H340" s="1"/>
    </row>
    <row r="341" spans="1:11" x14ac:dyDescent="0.9">
      <c r="A341" s="1"/>
      <c r="B341" s="1"/>
      <c r="C341" s="1"/>
      <c r="D341" s="1"/>
      <c r="E341" s="24"/>
      <c r="F341" s="24"/>
      <c r="G341" s="1"/>
      <c r="H341" s="1"/>
    </row>
    <row r="342" spans="1:11" x14ac:dyDescent="0.9">
      <c r="A342" s="21" t="s">
        <v>52</v>
      </c>
      <c r="B342" s="21" t="s">
        <v>6</v>
      </c>
      <c r="C342" s="33" t="s">
        <v>7</v>
      </c>
      <c r="D342" s="33" t="s">
        <v>551</v>
      </c>
      <c r="E342" s="33" t="s">
        <v>8</v>
      </c>
      <c r="F342" s="33" t="s">
        <v>541</v>
      </c>
      <c r="G342" s="33" t="s">
        <v>53</v>
      </c>
      <c r="H342" s="33" t="s">
        <v>542</v>
      </c>
      <c r="I342" s="33" t="s">
        <v>9</v>
      </c>
    </row>
    <row r="343" spans="1:11" x14ac:dyDescent="0.9">
      <c r="A343" s="106"/>
      <c r="B343" s="9" t="s">
        <v>354</v>
      </c>
      <c r="C343" s="9" t="s">
        <v>121</v>
      </c>
      <c r="D343" s="18">
        <v>40</v>
      </c>
      <c r="E343" s="43"/>
      <c r="F343" s="9">
        <f>D343*E343</f>
        <v>0</v>
      </c>
      <c r="G343" s="43"/>
      <c r="H343" s="9">
        <f t="shared" ref="H343:H346" si="56">D343*G343</f>
        <v>0</v>
      </c>
      <c r="I343" s="46">
        <f t="shared" ref="I343:I346" si="57">F343+H343</f>
        <v>0</v>
      </c>
    </row>
    <row r="344" spans="1:11" x14ac:dyDescent="0.9">
      <c r="A344" s="111"/>
      <c r="B344" s="9" t="s">
        <v>390</v>
      </c>
      <c r="C344" s="9" t="s">
        <v>121</v>
      </c>
      <c r="D344" s="18">
        <v>5</v>
      </c>
      <c r="E344" s="43"/>
      <c r="F344" s="9">
        <f t="shared" ref="F344:F346" si="58">D344*E344</f>
        <v>0</v>
      </c>
      <c r="G344" s="43"/>
      <c r="H344" s="9">
        <f t="shared" si="56"/>
        <v>0</v>
      </c>
      <c r="I344" s="46">
        <f t="shared" si="57"/>
        <v>0</v>
      </c>
    </row>
    <row r="345" spans="1:11" x14ac:dyDescent="0.9">
      <c r="A345" s="111"/>
      <c r="B345" s="9" t="s">
        <v>389</v>
      </c>
      <c r="C345" s="9" t="s">
        <v>42</v>
      </c>
      <c r="D345" s="18">
        <v>50</v>
      </c>
      <c r="E345" s="43"/>
      <c r="F345" s="9">
        <f t="shared" si="58"/>
        <v>0</v>
      </c>
      <c r="G345" s="43"/>
      <c r="H345" s="9">
        <f t="shared" si="56"/>
        <v>0</v>
      </c>
      <c r="I345" s="46">
        <f t="shared" si="57"/>
        <v>0</v>
      </c>
    </row>
    <row r="346" spans="1:11" x14ac:dyDescent="0.9">
      <c r="A346" s="107"/>
      <c r="B346" s="9" t="s">
        <v>388</v>
      </c>
      <c r="C346" s="9" t="s">
        <v>42</v>
      </c>
      <c r="D346" s="18">
        <v>50</v>
      </c>
      <c r="E346" s="43"/>
      <c r="F346" s="9">
        <f t="shared" si="58"/>
        <v>0</v>
      </c>
      <c r="G346" s="43"/>
      <c r="H346" s="9">
        <f t="shared" si="56"/>
        <v>0</v>
      </c>
      <c r="I346" s="46">
        <f t="shared" si="57"/>
        <v>0</v>
      </c>
    </row>
    <row r="348" spans="1:11" x14ac:dyDescent="0.9">
      <c r="A348" s="7" t="s">
        <v>355</v>
      </c>
      <c r="B348" s="1"/>
      <c r="C348" s="1"/>
      <c r="D348" s="1"/>
      <c r="E348" s="24"/>
      <c r="F348" s="24"/>
      <c r="G348" s="1"/>
      <c r="H348" s="1"/>
      <c r="J348" s="1"/>
      <c r="K348" s="1"/>
    </row>
    <row r="349" spans="1:11" x14ac:dyDescent="0.9">
      <c r="A349" s="1"/>
      <c r="B349" s="1"/>
      <c r="C349" s="1"/>
      <c r="D349" s="1"/>
      <c r="E349" s="24"/>
      <c r="F349" s="24"/>
      <c r="G349" s="1"/>
      <c r="H349" s="1"/>
      <c r="J349" s="1"/>
      <c r="K349" s="1"/>
    </row>
    <row r="350" spans="1:11" x14ac:dyDescent="0.9">
      <c r="A350" s="20" t="s">
        <v>391</v>
      </c>
      <c r="B350" s="20"/>
      <c r="C350" s="20"/>
      <c r="D350" s="20"/>
      <c r="E350" s="26"/>
      <c r="F350" s="26"/>
      <c r="G350" s="20"/>
      <c r="H350" s="20"/>
      <c r="J350" s="1"/>
      <c r="K350" s="1"/>
    </row>
    <row r="351" spans="1:11" x14ac:dyDescent="0.9">
      <c r="A351" s="20" t="s">
        <v>356</v>
      </c>
      <c r="B351" s="1"/>
      <c r="C351" s="1"/>
      <c r="D351" s="1"/>
      <c r="E351" s="24"/>
      <c r="F351" s="24"/>
      <c r="G351" s="1"/>
      <c r="H351" s="1"/>
      <c r="J351" s="1"/>
      <c r="K351" s="1"/>
    </row>
    <row r="352" spans="1:11" x14ac:dyDescent="0.9">
      <c r="A352" s="20" t="s">
        <v>561</v>
      </c>
      <c r="B352" s="1"/>
      <c r="C352" s="1"/>
      <c r="D352" s="1"/>
      <c r="E352" s="24"/>
      <c r="F352" s="24"/>
      <c r="G352" s="1"/>
      <c r="H352" s="1"/>
      <c r="J352" s="1"/>
      <c r="K352" s="1"/>
    </row>
    <row r="353" spans="1:11" x14ac:dyDescent="0.9">
      <c r="A353" s="20"/>
      <c r="B353" s="1"/>
      <c r="C353" s="1"/>
      <c r="D353" s="1"/>
      <c r="E353" s="24"/>
      <c r="F353" s="24"/>
      <c r="G353" s="1"/>
      <c r="H353" s="1"/>
      <c r="J353" s="1"/>
      <c r="K353" s="1"/>
    </row>
    <row r="354" spans="1:11" x14ac:dyDescent="0.9">
      <c r="A354" s="21" t="s">
        <v>52</v>
      </c>
      <c r="B354" s="21" t="s">
        <v>6</v>
      </c>
      <c r="C354" s="33" t="s">
        <v>7</v>
      </c>
      <c r="D354" s="33" t="s">
        <v>551</v>
      </c>
      <c r="E354" s="33" t="s">
        <v>8</v>
      </c>
      <c r="F354" s="33" t="s">
        <v>541</v>
      </c>
      <c r="G354" s="33" t="s">
        <v>53</v>
      </c>
      <c r="H354" s="33" t="s">
        <v>542</v>
      </c>
      <c r="I354" s="33" t="s">
        <v>9</v>
      </c>
      <c r="J354" s="1"/>
      <c r="K354" s="1"/>
    </row>
    <row r="355" spans="1:11" x14ac:dyDescent="0.9">
      <c r="A355" s="106"/>
      <c r="B355" s="9" t="s">
        <v>392</v>
      </c>
      <c r="C355" s="9" t="s">
        <v>42</v>
      </c>
      <c r="D355" s="18">
        <v>50</v>
      </c>
      <c r="E355" s="38"/>
      <c r="F355" s="9">
        <f>D355*E355</f>
        <v>0</v>
      </c>
      <c r="G355" s="38"/>
      <c r="H355" s="9">
        <f t="shared" ref="H355:H365" si="59">D355*G355</f>
        <v>0</v>
      </c>
      <c r="I355" s="46">
        <f t="shared" ref="I355:I365" si="60">F355+H355</f>
        <v>0</v>
      </c>
      <c r="J355" s="1"/>
      <c r="K355" s="1"/>
    </row>
    <row r="356" spans="1:11" x14ac:dyDescent="0.9">
      <c r="A356" s="111"/>
      <c r="B356" s="9" t="s">
        <v>393</v>
      </c>
      <c r="C356" s="9" t="s">
        <v>42</v>
      </c>
      <c r="D356" s="18">
        <v>30</v>
      </c>
      <c r="E356" s="38"/>
      <c r="F356" s="9">
        <f t="shared" ref="F356:F365" si="61">D356*E356</f>
        <v>0</v>
      </c>
      <c r="G356" s="38"/>
      <c r="H356" s="9">
        <f t="shared" si="59"/>
        <v>0</v>
      </c>
      <c r="I356" s="46">
        <f t="shared" si="60"/>
        <v>0</v>
      </c>
      <c r="J356" s="1"/>
      <c r="K356" s="1"/>
    </row>
    <row r="357" spans="1:11" x14ac:dyDescent="0.9">
      <c r="A357" s="111"/>
      <c r="B357" s="9" t="s">
        <v>394</v>
      </c>
      <c r="C357" s="9" t="s">
        <v>42</v>
      </c>
      <c r="D357" s="18">
        <v>10</v>
      </c>
      <c r="E357" s="38"/>
      <c r="F357" s="9">
        <f t="shared" si="61"/>
        <v>0</v>
      </c>
      <c r="G357" s="38"/>
      <c r="H357" s="9">
        <f t="shared" si="59"/>
        <v>0</v>
      </c>
      <c r="I357" s="46">
        <f t="shared" si="60"/>
        <v>0</v>
      </c>
      <c r="J357" s="1"/>
      <c r="K357" s="1"/>
    </row>
    <row r="358" spans="1:11" x14ac:dyDescent="0.9">
      <c r="A358" s="111"/>
      <c r="B358" s="9" t="s">
        <v>395</v>
      </c>
      <c r="C358" s="9" t="s">
        <v>42</v>
      </c>
      <c r="D358" s="18">
        <v>10</v>
      </c>
      <c r="E358" s="38"/>
      <c r="F358" s="9">
        <f t="shared" si="61"/>
        <v>0</v>
      </c>
      <c r="G358" s="38"/>
      <c r="H358" s="9">
        <f t="shared" si="59"/>
        <v>0</v>
      </c>
      <c r="I358" s="46">
        <f t="shared" si="60"/>
        <v>0</v>
      </c>
      <c r="J358" s="1"/>
      <c r="K358" s="1"/>
    </row>
    <row r="359" spans="1:11" x14ac:dyDescent="0.9">
      <c r="A359" s="111"/>
      <c r="B359" s="9" t="s">
        <v>396</v>
      </c>
      <c r="C359" s="9" t="s">
        <v>42</v>
      </c>
      <c r="D359" s="18">
        <v>20</v>
      </c>
      <c r="E359" s="38"/>
      <c r="F359" s="9">
        <f t="shared" si="61"/>
        <v>0</v>
      </c>
      <c r="G359" s="38"/>
      <c r="H359" s="9">
        <f t="shared" si="59"/>
        <v>0</v>
      </c>
      <c r="I359" s="46">
        <f t="shared" si="60"/>
        <v>0</v>
      </c>
      <c r="J359" s="1"/>
      <c r="K359" s="1"/>
    </row>
    <row r="360" spans="1:11" x14ac:dyDescent="0.9">
      <c r="A360" s="111"/>
      <c r="B360" s="9" t="s">
        <v>357</v>
      </c>
      <c r="C360" s="9" t="s">
        <v>42</v>
      </c>
      <c r="D360" s="18">
        <v>30</v>
      </c>
      <c r="E360" s="38"/>
      <c r="F360" s="9">
        <f t="shared" si="61"/>
        <v>0</v>
      </c>
      <c r="G360" s="38"/>
      <c r="H360" s="9">
        <f t="shared" si="59"/>
        <v>0</v>
      </c>
      <c r="I360" s="46">
        <f t="shared" si="60"/>
        <v>0</v>
      </c>
      <c r="J360" s="1"/>
      <c r="K360" s="1"/>
    </row>
    <row r="361" spans="1:11" x14ac:dyDescent="0.9">
      <c r="A361" s="111"/>
      <c r="B361" s="9" t="s">
        <v>399</v>
      </c>
      <c r="C361" s="9" t="s">
        <v>42</v>
      </c>
      <c r="D361" s="18">
        <v>30</v>
      </c>
      <c r="E361" s="43"/>
      <c r="F361" s="9">
        <f t="shared" si="61"/>
        <v>0</v>
      </c>
      <c r="G361" s="43"/>
      <c r="H361" s="9">
        <f t="shared" si="59"/>
        <v>0</v>
      </c>
      <c r="I361" s="46">
        <f t="shared" si="60"/>
        <v>0</v>
      </c>
      <c r="J361" s="1"/>
      <c r="K361" s="1"/>
    </row>
    <row r="362" spans="1:11" x14ac:dyDescent="0.9">
      <c r="A362" s="111"/>
      <c r="B362" s="9" t="s">
        <v>358</v>
      </c>
      <c r="C362" s="9" t="s">
        <v>42</v>
      </c>
      <c r="D362" s="18">
        <v>10</v>
      </c>
      <c r="E362" s="43"/>
      <c r="F362" s="9">
        <f t="shared" si="61"/>
        <v>0</v>
      </c>
      <c r="G362" s="43"/>
      <c r="H362" s="9">
        <f t="shared" si="59"/>
        <v>0</v>
      </c>
      <c r="I362" s="46">
        <f t="shared" si="60"/>
        <v>0</v>
      </c>
      <c r="J362" s="1"/>
      <c r="K362" s="1"/>
    </row>
    <row r="363" spans="1:11" x14ac:dyDescent="0.9">
      <c r="A363" s="111"/>
      <c r="B363" s="9" t="s">
        <v>397</v>
      </c>
      <c r="C363" s="9" t="s">
        <v>42</v>
      </c>
      <c r="D363" s="18">
        <v>10</v>
      </c>
      <c r="E363" s="43"/>
      <c r="F363" s="9">
        <f t="shared" si="61"/>
        <v>0</v>
      </c>
      <c r="G363" s="43"/>
      <c r="H363" s="9">
        <f t="shared" si="59"/>
        <v>0</v>
      </c>
      <c r="I363" s="46">
        <f t="shared" si="60"/>
        <v>0</v>
      </c>
      <c r="J363" s="1"/>
      <c r="K363" s="1"/>
    </row>
    <row r="364" spans="1:11" x14ac:dyDescent="0.9">
      <c r="A364" s="111"/>
      <c r="B364" s="9" t="s">
        <v>398</v>
      </c>
      <c r="C364" s="9" t="s">
        <v>42</v>
      </c>
      <c r="D364" s="18">
        <v>10</v>
      </c>
      <c r="E364" s="43"/>
      <c r="F364" s="9">
        <f t="shared" si="61"/>
        <v>0</v>
      </c>
      <c r="G364" s="43"/>
      <c r="H364" s="9">
        <f t="shared" si="59"/>
        <v>0</v>
      </c>
      <c r="I364" s="46">
        <f t="shared" si="60"/>
        <v>0</v>
      </c>
      <c r="J364" s="1"/>
      <c r="K364" s="1"/>
    </row>
    <row r="365" spans="1:11" x14ac:dyDescent="0.9">
      <c r="A365" s="107"/>
      <c r="B365" s="9" t="s">
        <v>400</v>
      </c>
      <c r="C365" s="9" t="s">
        <v>42</v>
      </c>
      <c r="D365" s="18">
        <v>5</v>
      </c>
      <c r="E365" s="43"/>
      <c r="F365" s="9">
        <f t="shared" si="61"/>
        <v>0</v>
      </c>
      <c r="G365" s="43"/>
      <c r="H365" s="9">
        <f t="shared" si="59"/>
        <v>0</v>
      </c>
      <c r="I365" s="46">
        <f t="shared" si="60"/>
        <v>0</v>
      </c>
      <c r="J365" s="1"/>
      <c r="K365" s="1"/>
    </row>
    <row r="367" spans="1:11" x14ac:dyDescent="0.9">
      <c r="A367" s="7" t="s">
        <v>345</v>
      </c>
      <c r="B367" s="1"/>
      <c r="C367" s="1"/>
      <c r="D367" s="1"/>
      <c r="E367" s="1"/>
      <c r="F367" s="1"/>
      <c r="G367" s="1"/>
      <c r="H367" s="1"/>
    </row>
    <row r="368" spans="1:11" x14ac:dyDescent="0.9">
      <c r="A368" s="8" t="s">
        <v>346</v>
      </c>
      <c r="B368" s="8"/>
      <c r="C368" s="8"/>
      <c r="D368" s="1"/>
      <c r="E368" s="8"/>
      <c r="F368" s="8"/>
      <c r="G368" s="8"/>
      <c r="H368" s="8"/>
    </row>
    <row r="369" spans="1:10" x14ac:dyDescent="0.9">
      <c r="A369" s="8"/>
      <c r="B369" s="8"/>
      <c r="C369" s="8"/>
      <c r="D369" s="1"/>
      <c r="E369" s="8"/>
      <c r="F369" s="8"/>
      <c r="G369" s="8"/>
      <c r="H369" s="8"/>
    </row>
    <row r="370" spans="1:10" x14ac:dyDescent="0.9">
      <c r="A370" s="21" t="s">
        <v>52</v>
      </c>
      <c r="B370" s="21" t="s">
        <v>6</v>
      </c>
      <c r="C370" s="33" t="s">
        <v>7</v>
      </c>
      <c r="D370" s="33" t="s">
        <v>551</v>
      </c>
      <c r="E370" s="33" t="s">
        <v>8</v>
      </c>
      <c r="F370" s="33" t="s">
        <v>541</v>
      </c>
      <c r="G370" s="33" t="s">
        <v>53</v>
      </c>
      <c r="H370" s="33" t="s">
        <v>542</v>
      </c>
      <c r="I370" s="33" t="s">
        <v>9</v>
      </c>
    </row>
    <row r="371" spans="1:10" x14ac:dyDescent="0.9">
      <c r="A371" s="115"/>
      <c r="B371" s="9" t="s">
        <v>401</v>
      </c>
      <c r="C371" s="9" t="s">
        <v>42</v>
      </c>
      <c r="D371" s="18">
        <v>2</v>
      </c>
      <c r="E371" s="43"/>
      <c r="F371" s="9">
        <f>D371*E371</f>
        <v>0</v>
      </c>
      <c r="G371" s="43"/>
      <c r="H371" s="9">
        <f t="shared" ref="H371:H374" si="62">D371*G371</f>
        <v>0</v>
      </c>
      <c r="I371" s="46">
        <f t="shared" ref="I371:I374" si="63">F371+H371</f>
        <v>0</v>
      </c>
    </row>
    <row r="372" spans="1:10" x14ac:dyDescent="0.9">
      <c r="A372" s="116"/>
      <c r="B372" s="9" t="s">
        <v>402</v>
      </c>
      <c r="C372" s="9" t="s">
        <v>42</v>
      </c>
      <c r="D372" s="18">
        <v>2</v>
      </c>
      <c r="E372" s="43"/>
      <c r="F372" s="9">
        <f t="shared" ref="F372:F374" si="64">D372*E372</f>
        <v>0</v>
      </c>
      <c r="G372" s="43"/>
      <c r="H372" s="9">
        <f t="shared" si="62"/>
        <v>0</v>
      </c>
      <c r="I372" s="46">
        <f t="shared" si="63"/>
        <v>0</v>
      </c>
    </row>
    <row r="373" spans="1:10" x14ac:dyDescent="0.9">
      <c r="A373" s="116"/>
      <c r="B373" s="9" t="s">
        <v>347</v>
      </c>
      <c r="C373" s="9" t="s">
        <v>42</v>
      </c>
      <c r="D373" s="18">
        <v>10</v>
      </c>
      <c r="E373" s="43"/>
      <c r="F373" s="9">
        <f t="shared" si="64"/>
        <v>0</v>
      </c>
      <c r="G373" s="43"/>
      <c r="H373" s="9">
        <f t="shared" si="62"/>
        <v>0</v>
      </c>
      <c r="I373" s="46">
        <f t="shared" si="63"/>
        <v>0</v>
      </c>
    </row>
    <row r="374" spans="1:10" x14ac:dyDescent="0.9">
      <c r="A374" s="116"/>
      <c r="B374" s="9" t="s">
        <v>408</v>
      </c>
      <c r="C374" s="9" t="s">
        <v>42</v>
      </c>
      <c r="D374" s="18">
        <v>2</v>
      </c>
      <c r="E374" s="43"/>
      <c r="F374" s="9">
        <f t="shared" si="64"/>
        <v>0</v>
      </c>
      <c r="G374" s="43"/>
      <c r="H374" s="9">
        <f t="shared" si="62"/>
        <v>0</v>
      </c>
      <c r="I374" s="46">
        <f t="shared" si="63"/>
        <v>0</v>
      </c>
    </row>
    <row r="376" spans="1:10" x14ac:dyDescent="0.9">
      <c r="A376" s="7" t="s">
        <v>335</v>
      </c>
      <c r="B376" s="1"/>
      <c r="C376" s="1"/>
      <c r="D376" s="1"/>
      <c r="E376" s="1"/>
      <c r="F376" s="1"/>
      <c r="G376" s="1"/>
      <c r="H376" s="1"/>
      <c r="J376" s="1"/>
    </row>
    <row r="377" spans="1:10" x14ac:dyDescent="0.9">
      <c r="A377" s="1"/>
      <c r="B377" s="1"/>
      <c r="C377" s="1"/>
      <c r="D377" s="1"/>
      <c r="E377" s="1"/>
      <c r="F377" s="1"/>
      <c r="G377" s="1"/>
      <c r="H377" s="1"/>
      <c r="J377" s="1"/>
    </row>
    <row r="378" spans="1:10" x14ac:dyDescent="0.9">
      <c r="A378" s="8" t="s">
        <v>336</v>
      </c>
      <c r="B378" s="1"/>
      <c r="C378" s="1"/>
      <c r="D378" s="1"/>
      <c r="E378" s="1"/>
      <c r="F378" s="1"/>
      <c r="G378" s="1"/>
      <c r="H378" s="1"/>
      <c r="J378" s="1"/>
    </row>
    <row r="379" spans="1:10" x14ac:dyDescent="0.9">
      <c r="A379" s="8" t="s">
        <v>337</v>
      </c>
      <c r="B379" s="1"/>
      <c r="C379" s="1"/>
      <c r="D379" s="1"/>
      <c r="E379" s="1"/>
      <c r="F379" s="1"/>
      <c r="G379" s="1"/>
      <c r="H379" s="1"/>
      <c r="J379" s="1"/>
    </row>
    <row r="380" spans="1:10" x14ac:dyDescent="0.9">
      <c r="A380" s="8" t="s">
        <v>338</v>
      </c>
      <c r="B380" s="1"/>
      <c r="C380" s="1"/>
      <c r="D380" s="1"/>
      <c r="E380" s="1"/>
      <c r="F380" s="1"/>
      <c r="G380" s="1"/>
      <c r="H380" s="1"/>
      <c r="J380" s="1"/>
    </row>
    <row r="381" spans="1:10" x14ac:dyDescent="0.9">
      <c r="A381" s="8"/>
      <c r="B381" s="1"/>
      <c r="C381" s="1"/>
      <c r="D381" s="1"/>
      <c r="E381" s="1"/>
      <c r="F381" s="1"/>
      <c r="G381" s="1"/>
      <c r="H381" s="1"/>
      <c r="J381" s="1"/>
    </row>
    <row r="382" spans="1:10" x14ac:dyDescent="0.9">
      <c r="A382" s="21" t="s">
        <v>52</v>
      </c>
      <c r="B382" s="21" t="s">
        <v>6</v>
      </c>
      <c r="C382" s="33" t="s">
        <v>7</v>
      </c>
      <c r="D382" s="33" t="s">
        <v>551</v>
      </c>
      <c r="E382" s="33" t="s">
        <v>8</v>
      </c>
      <c r="F382" s="33" t="s">
        <v>541</v>
      </c>
      <c r="G382" s="33" t="s">
        <v>53</v>
      </c>
      <c r="H382" s="33" t="s">
        <v>542</v>
      </c>
      <c r="I382" s="33" t="s">
        <v>9</v>
      </c>
      <c r="J382" s="1"/>
    </row>
    <row r="383" spans="1:10" x14ac:dyDescent="0.9">
      <c r="A383" s="106"/>
      <c r="B383" s="9" t="s">
        <v>339</v>
      </c>
      <c r="C383" s="9" t="s">
        <v>42</v>
      </c>
      <c r="D383" s="18">
        <v>3</v>
      </c>
      <c r="E383" s="43"/>
      <c r="F383" s="9">
        <f>D383*E383</f>
        <v>0</v>
      </c>
      <c r="G383" s="43"/>
      <c r="H383" s="9">
        <f t="shared" ref="H383:H398" si="65">D383*G383</f>
        <v>0</v>
      </c>
      <c r="I383" s="46">
        <f t="shared" ref="I383:I398" si="66">F383+H383</f>
        <v>0</v>
      </c>
      <c r="J383" s="1"/>
    </row>
    <row r="384" spans="1:10" x14ac:dyDescent="0.9">
      <c r="A384" s="111"/>
      <c r="B384" s="9" t="s">
        <v>340</v>
      </c>
      <c r="C384" s="9" t="s">
        <v>42</v>
      </c>
      <c r="D384" s="18">
        <v>2</v>
      </c>
      <c r="E384" s="43"/>
      <c r="F384" s="9">
        <f t="shared" ref="F384:F398" si="67">D384*E384</f>
        <v>0</v>
      </c>
      <c r="G384" s="43"/>
      <c r="H384" s="9">
        <f t="shared" si="65"/>
        <v>0</v>
      </c>
      <c r="I384" s="46">
        <f t="shared" si="66"/>
        <v>0</v>
      </c>
      <c r="J384" s="1"/>
    </row>
    <row r="385" spans="1:11" x14ac:dyDescent="0.9">
      <c r="A385" s="111"/>
      <c r="B385" s="9" t="s">
        <v>341</v>
      </c>
      <c r="C385" s="9" t="s">
        <v>42</v>
      </c>
      <c r="D385" s="18">
        <v>2</v>
      </c>
      <c r="E385" s="43"/>
      <c r="F385" s="9">
        <f t="shared" si="67"/>
        <v>0</v>
      </c>
      <c r="G385" s="43"/>
      <c r="H385" s="9">
        <f t="shared" si="65"/>
        <v>0</v>
      </c>
      <c r="I385" s="46">
        <f t="shared" si="66"/>
        <v>0</v>
      </c>
      <c r="J385" s="1"/>
    </row>
    <row r="386" spans="1:11" x14ac:dyDescent="0.9">
      <c r="A386" s="111"/>
      <c r="B386" s="9" t="s">
        <v>342</v>
      </c>
      <c r="C386" s="9" t="s">
        <v>42</v>
      </c>
      <c r="D386" s="18">
        <v>6</v>
      </c>
      <c r="E386" s="43"/>
      <c r="F386" s="9">
        <f t="shared" si="67"/>
        <v>0</v>
      </c>
      <c r="G386" s="43"/>
      <c r="H386" s="9">
        <f t="shared" si="65"/>
        <v>0</v>
      </c>
      <c r="I386" s="46">
        <f t="shared" si="66"/>
        <v>0</v>
      </c>
      <c r="J386" s="1"/>
    </row>
    <row r="387" spans="1:11" x14ac:dyDescent="0.9">
      <c r="A387" s="111"/>
      <c r="B387" s="9" t="s">
        <v>343</v>
      </c>
      <c r="C387" s="9" t="s">
        <v>42</v>
      </c>
      <c r="D387" s="18">
        <v>2</v>
      </c>
      <c r="E387" s="43"/>
      <c r="F387" s="9">
        <f t="shared" si="67"/>
        <v>0</v>
      </c>
      <c r="G387" s="43"/>
      <c r="H387" s="9">
        <f t="shared" si="65"/>
        <v>0</v>
      </c>
      <c r="I387" s="46">
        <f t="shared" si="66"/>
        <v>0</v>
      </c>
      <c r="J387" s="1"/>
    </row>
    <row r="388" spans="1:11" x14ac:dyDescent="0.9">
      <c r="A388" s="107"/>
      <c r="B388" s="9" t="s">
        <v>344</v>
      </c>
      <c r="C388" s="9" t="s">
        <v>42</v>
      </c>
      <c r="D388" s="18">
        <v>2</v>
      </c>
      <c r="E388" s="43"/>
      <c r="F388" s="9">
        <f t="shared" si="67"/>
        <v>0</v>
      </c>
      <c r="G388" s="43"/>
      <c r="H388" s="9">
        <f t="shared" si="65"/>
        <v>0</v>
      </c>
      <c r="I388" s="46">
        <f t="shared" si="66"/>
        <v>0</v>
      </c>
      <c r="J388" s="1"/>
    </row>
    <row r="389" spans="1:11" x14ac:dyDescent="0.9">
      <c r="A389" s="9" t="s">
        <v>403</v>
      </c>
      <c r="B389" s="112"/>
      <c r="C389" s="113"/>
      <c r="D389" s="113"/>
      <c r="E389" s="113"/>
      <c r="F389" s="113"/>
      <c r="G389" s="113"/>
      <c r="H389" s="113"/>
      <c r="I389" s="114"/>
      <c r="J389" s="1"/>
    </row>
    <row r="390" spans="1:11" x14ac:dyDescent="0.9">
      <c r="A390" s="106"/>
      <c r="B390" s="9" t="s">
        <v>367</v>
      </c>
      <c r="C390" s="9" t="s">
        <v>42</v>
      </c>
      <c r="D390" s="18">
        <v>1</v>
      </c>
      <c r="E390" s="43"/>
      <c r="F390" s="9">
        <f t="shared" si="67"/>
        <v>0</v>
      </c>
      <c r="G390" s="43"/>
      <c r="H390" s="9">
        <f t="shared" si="65"/>
        <v>0</v>
      </c>
      <c r="I390" s="46">
        <f t="shared" si="66"/>
        <v>0</v>
      </c>
    </row>
    <row r="391" spans="1:11" x14ac:dyDescent="0.9">
      <c r="A391" s="111"/>
      <c r="B391" s="9" t="s">
        <v>571</v>
      </c>
      <c r="C391" s="9" t="s">
        <v>42</v>
      </c>
      <c r="D391" s="18">
        <v>1</v>
      </c>
      <c r="E391" s="43"/>
      <c r="F391" s="9">
        <f t="shared" si="67"/>
        <v>0</v>
      </c>
      <c r="G391" s="43"/>
      <c r="H391" s="9">
        <f t="shared" si="65"/>
        <v>0</v>
      </c>
      <c r="I391" s="46">
        <f t="shared" si="66"/>
        <v>0</v>
      </c>
    </row>
    <row r="392" spans="1:11" x14ac:dyDescent="0.9">
      <c r="A392" s="111"/>
      <c r="B392" s="9" t="s">
        <v>368</v>
      </c>
      <c r="C392" s="9" t="s">
        <v>42</v>
      </c>
      <c r="D392" s="18">
        <v>60</v>
      </c>
      <c r="E392" s="43"/>
      <c r="F392" s="9">
        <f t="shared" si="67"/>
        <v>0</v>
      </c>
      <c r="G392" s="43"/>
      <c r="H392" s="9">
        <f t="shared" si="65"/>
        <v>0</v>
      </c>
      <c r="I392" s="46">
        <f t="shared" si="66"/>
        <v>0</v>
      </c>
    </row>
    <row r="393" spans="1:11" x14ac:dyDescent="0.9">
      <c r="A393" s="111"/>
      <c r="B393" s="9" t="s">
        <v>369</v>
      </c>
      <c r="C393" s="9" t="s">
        <v>42</v>
      </c>
      <c r="D393" s="18">
        <v>60</v>
      </c>
      <c r="E393" s="43"/>
      <c r="F393" s="9">
        <f t="shared" si="67"/>
        <v>0</v>
      </c>
      <c r="G393" s="43"/>
      <c r="H393" s="9">
        <f t="shared" si="65"/>
        <v>0</v>
      </c>
      <c r="I393" s="46">
        <f t="shared" si="66"/>
        <v>0</v>
      </c>
    </row>
    <row r="394" spans="1:11" x14ac:dyDescent="0.9">
      <c r="A394" s="111"/>
      <c r="B394" s="9" t="s">
        <v>404</v>
      </c>
      <c r="C394" s="9" t="s">
        <v>42</v>
      </c>
      <c r="D394" s="18">
        <v>50</v>
      </c>
      <c r="E394" s="43"/>
      <c r="F394" s="9">
        <f t="shared" si="67"/>
        <v>0</v>
      </c>
      <c r="G394" s="43"/>
      <c r="H394" s="9">
        <f t="shared" si="65"/>
        <v>0</v>
      </c>
      <c r="I394" s="46">
        <f t="shared" si="66"/>
        <v>0</v>
      </c>
    </row>
    <row r="395" spans="1:11" x14ac:dyDescent="0.9">
      <c r="A395" s="111"/>
      <c r="B395" s="9" t="s">
        <v>370</v>
      </c>
      <c r="C395" s="9" t="s">
        <v>42</v>
      </c>
      <c r="D395" s="18">
        <v>10</v>
      </c>
      <c r="E395" s="43"/>
      <c r="F395" s="9">
        <f t="shared" si="67"/>
        <v>0</v>
      </c>
      <c r="G395" s="43"/>
      <c r="H395" s="9">
        <f t="shared" si="65"/>
        <v>0</v>
      </c>
      <c r="I395" s="46">
        <f t="shared" si="66"/>
        <v>0</v>
      </c>
    </row>
    <row r="396" spans="1:11" x14ac:dyDescent="0.9">
      <c r="A396" s="111"/>
      <c r="B396" s="9" t="s">
        <v>405</v>
      </c>
      <c r="C396" s="9" t="s">
        <v>42</v>
      </c>
      <c r="D396" s="18">
        <v>10</v>
      </c>
      <c r="E396" s="43"/>
      <c r="F396" s="9">
        <f t="shared" si="67"/>
        <v>0</v>
      </c>
      <c r="G396" s="43"/>
      <c r="H396" s="9">
        <f t="shared" si="65"/>
        <v>0</v>
      </c>
      <c r="I396" s="46">
        <f t="shared" si="66"/>
        <v>0</v>
      </c>
    </row>
    <row r="397" spans="1:11" x14ac:dyDescent="0.9">
      <c r="A397" s="111"/>
      <c r="B397" s="9" t="s">
        <v>406</v>
      </c>
      <c r="C397" s="9" t="s">
        <v>42</v>
      </c>
      <c r="D397" s="18">
        <v>10</v>
      </c>
      <c r="E397" s="43"/>
      <c r="F397" s="9">
        <f t="shared" si="67"/>
        <v>0</v>
      </c>
      <c r="G397" s="43"/>
      <c r="H397" s="9">
        <f t="shared" si="65"/>
        <v>0</v>
      </c>
      <c r="I397" s="46">
        <f t="shared" si="66"/>
        <v>0</v>
      </c>
    </row>
    <row r="398" spans="1:11" x14ac:dyDescent="0.9">
      <c r="A398" s="107"/>
      <c r="B398" s="9" t="s">
        <v>407</v>
      </c>
      <c r="C398" s="9" t="s">
        <v>42</v>
      </c>
      <c r="D398" s="18">
        <v>10</v>
      </c>
      <c r="E398" s="43"/>
      <c r="F398" s="9">
        <f t="shared" si="67"/>
        <v>0</v>
      </c>
      <c r="G398" s="43"/>
      <c r="H398" s="9">
        <f t="shared" si="65"/>
        <v>0</v>
      </c>
      <c r="I398" s="46">
        <f t="shared" si="66"/>
        <v>0</v>
      </c>
    </row>
    <row r="400" spans="1:11" x14ac:dyDescent="0.9">
      <c r="A400" s="7" t="s">
        <v>409</v>
      </c>
      <c r="B400" s="1"/>
      <c r="C400" s="1"/>
      <c r="D400" s="1"/>
      <c r="E400" s="1"/>
      <c r="F400" s="1"/>
      <c r="G400" s="1"/>
      <c r="H400" s="1"/>
      <c r="J400" s="1"/>
      <c r="K400" s="1"/>
    </row>
    <row r="401" spans="1:11" x14ac:dyDescent="0.9">
      <c r="A401" s="7"/>
      <c r="B401" s="1"/>
      <c r="C401" s="1"/>
      <c r="D401" s="1"/>
      <c r="E401" s="1"/>
      <c r="F401" s="1"/>
      <c r="G401" s="1"/>
      <c r="H401" s="1"/>
      <c r="J401" s="1"/>
      <c r="K401" s="1"/>
    </row>
    <row r="402" spans="1:11" x14ac:dyDescent="0.9">
      <c r="A402" s="20" t="s">
        <v>359</v>
      </c>
      <c r="B402" s="1"/>
      <c r="C402" s="1"/>
      <c r="D402" s="1"/>
      <c r="E402" s="1"/>
      <c r="F402" s="1"/>
      <c r="G402" s="1"/>
      <c r="H402" s="1"/>
      <c r="J402" s="1"/>
      <c r="K402" s="1"/>
    </row>
    <row r="403" spans="1:11" x14ac:dyDescent="0.9">
      <c r="A403" s="20" t="s">
        <v>562</v>
      </c>
      <c r="B403" s="1"/>
      <c r="C403" s="1"/>
      <c r="D403" s="1"/>
      <c r="E403" s="1"/>
      <c r="F403" s="1"/>
      <c r="G403" s="1"/>
      <c r="H403" s="1"/>
      <c r="J403" s="1"/>
      <c r="K403" s="1"/>
    </row>
    <row r="404" spans="1:11" x14ac:dyDescent="0.9">
      <c r="A404" s="20"/>
      <c r="B404" s="1"/>
      <c r="C404" s="1"/>
      <c r="D404" s="1"/>
      <c r="E404" s="1"/>
      <c r="F404" s="1"/>
      <c r="G404" s="1"/>
      <c r="H404" s="1"/>
      <c r="J404" s="1"/>
      <c r="K404" s="1"/>
    </row>
    <row r="405" spans="1:11" x14ac:dyDescent="0.9">
      <c r="A405" s="21" t="s">
        <v>52</v>
      </c>
      <c r="B405" s="21" t="s">
        <v>6</v>
      </c>
      <c r="C405" s="33" t="s">
        <v>7</v>
      </c>
      <c r="D405" s="33" t="s">
        <v>551</v>
      </c>
      <c r="E405" s="33" t="s">
        <v>8</v>
      </c>
      <c r="F405" s="33" t="s">
        <v>541</v>
      </c>
      <c r="G405" s="33" t="s">
        <v>53</v>
      </c>
      <c r="H405" s="33" t="s">
        <v>542</v>
      </c>
      <c r="I405" s="33" t="s">
        <v>9</v>
      </c>
      <c r="J405" s="1"/>
      <c r="K405" s="1"/>
    </row>
    <row r="406" spans="1:11" x14ac:dyDescent="0.9">
      <c r="A406" s="106"/>
      <c r="B406" s="9" t="s">
        <v>360</v>
      </c>
      <c r="C406" s="9" t="s">
        <v>42</v>
      </c>
      <c r="D406" s="18">
        <v>1</v>
      </c>
      <c r="E406" s="43"/>
      <c r="F406" s="9">
        <f>D406*E406</f>
        <v>0</v>
      </c>
      <c r="G406" s="43"/>
      <c r="H406" s="9">
        <f t="shared" ref="H406:H430" si="68">D406*G406</f>
        <v>0</v>
      </c>
      <c r="I406" s="46">
        <f t="shared" ref="I406:I430" si="69">F406+H406</f>
        <v>0</v>
      </c>
      <c r="J406" s="8"/>
      <c r="K406" s="1"/>
    </row>
    <row r="407" spans="1:11" x14ac:dyDescent="0.9">
      <c r="A407" s="111"/>
      <c r="B407" s="9" t="s">
        <v>410</v>
      </c>
      <c r="C407" s="9" t="s">
        <v>42</v>
      </c>
      <c r="D407" s="18">
        <v>25</v>
      </c>
      <c r="E407" s="43"/>
      <c r="F407" s="9">
        <f t="shared" ref="F407:F430" si="70">D407*E407</f>
        <v>0</v>
      </c>
      <c r="G407" s="43"/>
      <c r="H407" s="9">
        <f t="shared" si="68"/>
        <v>0</v>
      </c>
      <c r="I407" s="46">
        <f t="shared" si="69"/>
        <v>0</v>
      </c>
      <c r="J407" s="8"/>
      <c r="K407" s="1"/>
    </row>
    <row r="408" spans="1:11" x14ac:dyDescent="0.9">
      <c r="A408" s="111"/>
      <c r="B408" s="9" t="s">
        <v>361</v>
      </c>
      <c r="C408" s="9" t="s">
        <v>42</v>
      </c>
      <c r="D408" s="18">
        <v>8</v>
      </c>
      <c r="E408" s="43"/>
      <c r="F408" s="9">
        <f t="shared" si="70"/>
        <v>0</v>
      </c>
      <c r="G408" s="43"/>
      <c r="H408" s="9">
        <f t="shared" si="68"/>
        <v>0</v>
      </c>
      <c r="I408" s="46">
        <f t="shared" si="69"/>
        <v>0</v>
      </c>
      <c r="J408" s="8"/>
      <c r="K408" s="1"/>
    </row>
    <row r="409" spans="1:11" x14ac:dyDescent="0.9">
      <c r="A409" s="111"/>
      <c r="B409" s="9" t="s">
        <v>516</v>
      </c>
      <c r="C409" s="9" t="s">
        <v>42</v>
      </c>
      <c r="D409" s="18">
        <v>10</v>
      </c>
      <c r="E409" s="43"/>
      <c r="F409" s="9">
        <f t="shared" si="70"/>
        <v>0</v>
      </c>
      <c r="G409" s="43"/>
      <c r="H409" s="9">
        <f t="shared" si="68"/>
        <v>0</v>
      </c>
      <c r="I409" s="46">
        <f t="shared" si="69"/>
        <v>0</v>
      </c>
      <c r="J409" s="8"/>
      <c r="K409" s="1"/>
    </row>
    <row r="410" spans="1:11" x14ac:dyDescent="0.9">
      <c r="A410" s="111"/>
      <c r="B410" s="9" t="s">
        <v>517</v>
      </c>
      <c r="C410" s="9" t="s">
        <v>42</v>
      </c>
      <c r="D410" s="18">
        <v>11</v>
      </c>
      <c r="E410" s="43"/>
      <c r="F410" s="9">
        <f t="shared" si="70"/>
        <v>0</v>
      </c>
      <c r="G410" s="43"/>
      <c r="H410" s="9">
        <f t="shared" si="68"/>
        <v>0</v>
      </c>
      <c r="I410" s="46">
        <f t="shared" si="69"/>
        <v>0</v>
      </c>
      <c r="J410" s="8"/>
      <c r="K410" s="1"/>
    </row>
    <row r="411" spans="1:11" x14ac:dyDescent="0.9">
      <c r="A411" s="111"/>
      <c r="B411" s="9" t="s">
        <v>412</v>
      </c>
      <c r="C411" s="9" t="s">
        <v>523</v>
      </c>
      <c r="D411" s="18">
        <v>20</v>
      </c>
      <c r="E411" s="43"/>
      <c r="F411" s="9">
        <f t="shared" si="70"/>
        <v>0</v>
      </c>
      <c r="G411" s="43"/>
      <c r="H411" s="9">
        <f t="shared" si="68"/>
        <v>0</v>
      </c>
      <c r="I411" s="46">
        <f t="shared" si="69"/>
        <v>0</v>
      </c>
      <c r="J411" s="8"/>
      <c r="K411" s="1"/>
    </row>
    <row r="412" spans="1:11" x14ac:dyDescent="0.9">
      <c r="A412" s="111"/>
      <c r="B412" s="9" t="s">
        <v>362</v>
      </c>
      <c r="C412" s="9" t="s">
        <v>42</v>
      </c>
      <c r="D412" s="18">
        <v>5</v>
      </c>
      <c r="E412" s="43"/>
      <c r="F412" s="9">
        <f t="shared" si="70"/>
        <v>0</v>
      </c>
      <c r="G412" s="43"/>
      <c r="H412" s="9">
        <f t="shared" si="68"/>
        <v>0</v>
      </c>
      <c r="I412" s="46">
        <f t="shared" si="69"/>
        <v>0</v>
      </c>
      <c r="J412" s="1"/>
      <c r="K412" s="1"/>
    </row>
    <row r="413" spans="1:11" x14ac:dyDescent="0.9">
      <c r="A413" s="111"/>
      <c r="B413" s="9" t="s">
        <v>411</v>
      </c>
      <c r="C413" s="9" t="s">
        <v>42</v>
      </c>
      <c r="D413" s="18">
        <v>5</v>
      </c>
      <c r="E413" s="43"/>
      <c r="F413" s="9">
        <f t="shared" si="70"/>
        <v>0</v>
      </c>
      <c r="G413" s="43"/>
      <c r="H413" s="9">
        <f t="shared" si="68"/>
        <v>0</v>
      </c>
      <c r="I413" s="46">
        <f t="shared" si="69"/>
        <v>0</v>
      </c>
      <c r="J413" s="1"/>
      <c r="K413" s="1"/>
    </row>
    <row r="414" spans="1:11" x14ac:dyDescent="0.9">
      <c r="A414" s="111"/>
      <c r="B414" s="9" t="s">
        <v>563</v>
      </c>
      <c r="C414" s="9" t="s">
        <v>42</v>
      </c>
      <c r="D414" s="18">
        <v>5</v>
      </c>
      <c r="E414" s="43"/>
      <c r="F414" s="9">
        <f t="shared" si="70"/>
        <v>0</v>
      </c>
      <c r="G414" s="43"/>
      <c r="H414" s="9">
        <f t="shared" si="68"/>
        <v>0</v>
      </c>
      <c r="I414" s="46">
        <f t="shared" si="69"/>
        <v>0</v>
      </c>
      <c r="J414" s="1"/>
      <c r="K414" s="1"/>
    </row>
    <row r="415" spans="1:11" x14ac:dyDescent="0.9">
      <c r="A415" s="111"/>
      <c r="B415" s="9" t="s">
        <v>414</v>
      </c>
      <c r="C415" s="9" t="s">
        <v>42</v>
      </c>
      <c r="D415" s="18">
        <v>10</v>
      </c>
      <c r="E415" s="43"/>
      <c r="F415" s="9">
        <f t="shared" si="70"/>
        <v>0</v>
      </c>
      <c r="G415" s="43"/>
      <c r="H415" s="9">
        <f t="shared" si="68"/>
        <v>0</v>
      </c>
      <c r="I415" s="46">
        <f t="shared" si="69"/>
        <v>0</v>
      </c>
      <c r="J415" s="1"/>
      <c r="K415" s="1"/>
    </row>
    <row r="416" spans="1:11" x14ac:dyDescent="0.9">
      <c r="A416" s="111"/>
      <c r="B416" s="9" t="s">
        <v>363</v>
      </c>
      <c r="C416" s="9" t="s">
        <v>42</v>
      </c>
      <c r="D416" s="18">
        <v>1</v>
      </c>
      <c r="E416" s="43"/>
      <c r="F416" s="9">
        <f t="shared" si="70"/>
        <v>0</v>
      </c>
      <c r="G416" s="43"/>
      <c r="H416" s="9">
        <f t="shared" si="68"/>
        <v>0</v>
      </c>
      <c r="I416" s="46">
        <f t="shared" si="69"/>
        <v>0</v>
      </c>
      <c r="J416" s="1"/>
      <c r="K416" s="1"/>
    </row>
    <row r="417" spans="1:11" x14ac:dyDescent="0.9">
      <c r="A417" s="111"/>
      <c r="B417" s="9" t="s">
        <v>364</v>
      </c>
      <c r="C417" s="9" t="s">
        <v>42</v>
      </c>
      <c r="D417" s="18">
        <v>2</v>
      </c>
      <c r="E417" s="43"/>
      <c r="F417" s="9">
        <f t="shared" si="70"/>
        <v>0</v>
      </c>
      <c r="G417" s="43"/>
      <c r="H417" s="9">
        <f t="shared" si="68"/>
        <v>0</v>
      </c>
      <c r="I417" s="46">
        <f t="shared" si="69"/>
        <v>0</v>
      </c>
      <c r="J417" s="1"/>
      <c r="K417" s="1"/>
    </row>
    <row r="418" spans="1:11" x14ac:dyDescent="0.9">
      <c r="A418" s="111"/>
      <c r="B418" s="9" t="s">
        <v>365</v>
      </c>
      <c r="C418" s="9" t="s">
        <v>42</v>
      </c>
      <c r="D418" s="18">
        <v>2</v>
      </c>
      <c r="E418" s="43"/>
      <c r="F418" s="9">
        <f t="shared" si="70"/>
        <v>0</v>
      </c>
      <c r="G418" s="43"/>
      <c r="H418" s="9">
        <f t="shared" si="68"/>
        <v>0</v>
      </c>
      <c r="I418" s="46">
        <f t="shared" si="69"/>
        <v>0</v>
      </c>
      <c r="J418" s="1"/>
      <c r="K418" s="1"/>
    </row>
    <row r="419" spans="1:11" x14ac:dyDescent="0.9">
      <c r="A419" s="111"/>
      <c r="B419" s="9" t="s">
        <v>413</v>
      </c>
      <c r="C419" s="9" t="s">
        <v>42</v>
      </c>
      <c r="D419" s="18">
        <v>16</v>
      </c>
      <c r="E419" s="43"/>
      <c r="F419" s="9">
        <f t="shared" si="70"/>
        <v>0</v>
      </c>
      <c r="G419" s="43"/>
      <c r="H419" s="9">
        <f t="shared" si="68"/>
        <v>0</v>
      </c>
      <c r="I419" s="46">
        <f t="shared" si="69"/>
        <v>0</v>
      </c>
      <c r="J419" s="1"/>
      <c r="K419" s="1"/>
    </row>
    <row r="420" spans="1:11" x14ac:dyDescent="0.9">
      <c r="A420" s="111"/>
      <c r="B420" s="9" t="s">
        <v>366</v>
      </c>
      <c r="C420" s="9" t="s">
        <v>71</v>
      </c>
      <c r="D420" s="18">
        <v>8</v>
      </c>
      <c r="E420" s="43"/>
      <c r="F420" s="9">
        <f t="shared" si="70"/>
        <v>0</v>
      </c>
      <c r="G420" s="43"/>
      <c r="H420" s="9">
        <f t="shared" si="68"/>
        <v>0</v>
      </c>
      <c r="I420" s="46">
        <f t="shared" si="69"/>
        <v>0</v>
      </c>
      <c r="J420" s="1"/>
      <c r="K420" s="1"/>
    </row>
    <row r="421" spans="1:11" x14ac:dyDescent="0.9">
      <c r="A421" s="111"/>
      <c r="B421" s="9" t="s">
        <v>415</v>
      </c>
      <c r="C421" s="9" t="s">
        <v>416</v>
      </c>
      <c r="D421" s="18">
        <v>20</v>
      </c>
      <c r="E421" s="43"/>
      <c r="F421" s="9">
        <f t="shared" si="70"/>
        <v>0</v>
      </c>
      <c r="G421" s="43"/>
      <c r="H421" s="9">
        <f t="shared" si="68"/>
        <v>0</v>
      </c>
      <c r="I421" s="46">
        <f t="shared" si="69"/>
        <v>0</v>
      </c>
      <c r="J421" s="1"/>
      <c r="K421" s="1"/>
    </row>
    <row r="422" spans="1:11" x14ac:dyDescent="0.9">
      <c r="A422" s="111"/>
      <c r="B422" s="9" t="s">
        <v>417</v>
      </c>
      <c r="C422" s="9" t="s">
        <v>42</v>
      </c>
      <c r="D422" s="18">
        <v>10</v>
      </c>
      <c r="E422" s="43"/>
      <c r="F422" s="9">
        <f t="shared" si="70"/>
        <v>0</v>
      </c>
      <c r="G422" s="43"/>
      <c r="H422" s="9">
        <f t="shared" si="68"/>
        <v>0</v>
      </c>
      <c r="I422" s="46">
        <f t="shared" si="69"/>
        <v>0</v>
      </c>
    </row>
    <row r="423" spans="1:11" x14ac:dyDescent="0.9">
      <c r="A423" s="107"/>
      <c r="B423" s="9" t="s">
        <v>424</v>
      </c>
      <c r="C423" s="9" t="s">
        <v>42</v>
      </c>
      <c r="D423" s="18">
        <v>20</v>
      </c>
      <c r="E423" s="43"/>
      <c r="F423" s="9">
        <f t="shared" si="70"/>
        <v>0</v>
      </c>
      <c r="G423" s="43"/>
      <c r="H423" s="9">
        <f t="shared" si="68"/>
        <v>0</v>
      </c>
      <c r="I423" s="46">
        <f t="shared" si="69"/>
        <v>0</v>
      </c>
    </row>
    <row r="424" spans="1:11" ht="69" customHeight="1" x14ac:dyDescent="0.9">
      <c r="A424" s="27" t="s">
        <v>426</v>
      </c>
      <c r="B424" s="9" t="s">
        <v>425</v>
      </c>
      <c r="C424" s="9" t="s">
        <v>42</v>
      </c>
      <c r="D424" s="18">
        <v>10</v>
      </c>
      <c r="E424" s="43"/>
      <c r="F424" s="9">
        <f t="shared" si="70"/>
        <v>0</v>
      </c>
      <c r="G424" s="43"/>
      <c r="H424" s="9">
        <f t="shared" si="68"/>
        <v>0</v>
      </c>
      <c r="I424" s="46">
        <f t="shared" si="69"/>
        <v>0</v>
      </c>
    </row>
    <row r="425" spans="1:11" x14ac:dyDescent="0.9">
      <c r="A425" s="48"/>
      <c r="B425" s="9" t="s">
        <v>418</v>
      </c>
      <c r="C425" s="9" t="s">
        <v>42</v>
      </c>
      <c r="D425" s="18">
        <v>3</v>
      </c>
      <c r="E425" s="43"/>
      <c r="F425" s="9">
        <f t="shared" si="70"/>
        <v>0</v>
      </c>
      <c r="G425" s="43"/>
      <c r="H425" s="9">
        <f t="shared" si="68"/>
        <v>0</v>
      </c>
      <c r="I425" s="46">
        <f t="shared" si="69"/>
        <v>0</v>
      </c>
    </row>
    <row r="426" spans="1:11" x14ac:dyDescent="0.9">
      <c r="A426" s="9" t="s">
        <v>419</v>
      </c>
      <c r="B426" s="9" t="s">
        <v>423</v>
      </c>
      <c r="C426" s="9" t="s">
        <v>42</v>
      </c>
      <c r="D426" s="18">
        <v>50</v>
      </c>
      <c r="E426" s="43"/>
      <c r="F426" s="9">
        <f t="shared" si="70"/>
        <v>0</v>
      </c>
      <c r="G426" s="43"/>
      <c r="H426" s="9">
        <f t="shared" si="68"/>
        <v>0</v>
      </c>
      <c r="I426" s="46">
        <f t="shared" si="69"/>
        <v>0</v>
      </c>
    </row>
    <row r="427" spans="1:11" x14ac:dyDescent="0.9">
      <c r="A427" s="9" t="s">
        <v>419</v>
      </c>
      <c r="B427" s="9" t="s">
        <v>422</v>
      </c>
      <c r="C427" s="9" t="s">
        <v>42</v>
      </c>
      <c r="D427" s="18">
        <v>50</v>
      </c>
      <c r="E427" s="43"/>
      <c r="F427" s="9">
        <f t="shared" si="70"/>
        <v>0</v>
      </c>
      <c r="G427" s="43"/>
      <c r="H427" s="9">
        <f t="shared" si="68"/>
        <v>0</v>
      </c>
      <c r="I427" s="46">
        <f t="shared" si="69"/>
        <v>0</v>
      </c>
    </row>
    <row r="428" spans="1:11" x14ac:dyDescent="0.9">
      <c r="A428" s="9"/>
      <c r="B428" s="9" t="s">
        <v>420</v>
      </c>
      <c r="C428" s="9" t="s">
        <v>42</v>
      </c>
      <c r="D428" s="18">
        <v>50</v>
      </c>
      <c r="E428" s="43"/>
      <c r="F428" s="9">
        <f t="shared" si="70"/>
        <v>0</v>
      </c>
      <c r="G428" s="43"/>
      <c r="H428" s="9">
        <f t="shared" si="68"/>
        <v>0</v>
      </c>
      <c r="I428" s="46">
        <f t="shared" si="69"/>
        <v>0</v>
      </c>
    </row>
    <row r="429" spans="1:11" x14ac:dyDescent="0.9">
      <c r="A429" s="9" t="s">
        <v>419</v>
      </c>
      <c r="B429" s="9" t="s">
        <v>421</v>
      </c>
      <c r="C429" s="9" t="s">
        <v>42</v>
      </c>
      <c r="D429" s="18">
        <v>50</v>
      </c>
      <c r="E429" s="43"/>
      <c r="F429" s="9">
        <f t="shared" si="70"/>
        <v>0</v>
      </c>
      <c r="G429" s="43"/>
      <c r="H429" s="9">
        <f t="shared" si="68"/>
        <v>0</v>
      </c>
      <c r="I429" s="46">
        <f t="shared" si="69"/>
        <v>0</v>
      </c>
    </row>
    <row r="430" spans="1:11" x14ac:dyDescent="0.9">
      <c r="A430" s="9"/>
      <c r="B430" s="9" t="s">
        <v>538</v>
      </c>
      <c r="C430" s="9" t="s">
        <v>42</v>
      </c>
      <c r="D430" s="18">
        <v>30</v>
      </c>
      <c r="E430" s="43"/>
      <c r="F430" s="9">
        <f t="shared" si="70"/>
        <v>0</v>
      </c>
      <c r="G430" s="43"/>
      <c r="H430" s="9">
        <f t="shared" si="68"/>
        <v>0</v>
      </c>
      <c r="I430" s="46">
        <f t="shared" si="69"/>
        <v>0</v>
      </c>
    </row>
    <row r="432" spans="1:11" x14ac:dyDescent="0.9">
      <c r="B432" s="7" t="s">
        <v>379</v>
      </c>
    </row>
    <row r="433" spans="1:9" x14ac:dyDescent="0.9">
      <c r="A433" s="21" t="s">
        <v>52</v>
      </c>
      <c r="B433" s="21" t="s">
        <v>6</v>
      </c>
      <c r="C433" s="33" t="s">
        <v>7</v>
      </c>
      <c r="D433" s="33" t="s">
        <v>551</v>
      </c>
      <c r="E433" s="33" t="s">
        <v>8</v>
      </c>
      <c r="F433" s="33" t="s">
        <v>541</v>
      </c>
      <c r="G433" s="33" t="s">
        <v>53</v>
      </c>
      <c r="H433" s="33" t="s">
        <v>542</v>
      </c>
      <c r="I433" s="33" t="s">
        <v>9</v>
      </c>
    </row>
    <row r="434" spans="1:9" x14ac:dyDescent="0.9">
      <c r="A434" s="106"/>
      <c r="B434" s="9" t="s">
        <v>431</v>
      </c>
      <c r="C434" s="9" t="s">
        <v>42</v>
      </c>
      <c r="D434" s="18">
        <v>2</v>
      </c>
      <c r="E434" s="43"/>
      <c r="F434" s="9">
        <f>D434*E434</f>
        <v>0</v>
      </c>
      <c r="G434" s="43"/>
      <c r="H434" s="9">
        <f t="shared" ref="H434:H452" si="71">D434*G434</f>
        <v>0</v>
      </c>
      <c r="I434" s="46">
        <f t="shared" ref="I434:I452" si="72">F434+H434</f>
        <v>0</v>
      </c>
    </row>
    <row r="435" spans="1:9" x14ac:dyDescent="0.9">
      <c r="A435" s="111"/>
      <c r="B435" s="9" t="s">
        <v>432</v>
      </c>
      <c r="C435" s="9" t="s">
        <v>42</v>
      </c>
      <c r="D435" s="18">
        <v>2</v>
      </c>
      <c r="E435" s="43"/>
      <c r="F435" s="9">
        <f t="shared" ref="F435:F452" si="73">D435*E435</f>
        <v>0</v>
      </c>
      <c r="G435" s="43"/>
      <c r="H435" s="9">
        <f t="shared" si="71"/>
        <v>0</v>
      </c>
      <c r="I435" s="46">
        <f t="shared" si="72"/>
        <v>0</v>
      </c>
    </row>
    <row r="436" spans="1:9" x14ac:dyDescent="0.9">
      <c r="A436" s="111"/>
      <c r="B436" s="9" t="s">
        <v>433</v>
      </c>
      <c r="C436" s="9" t="s">
        <v>42</v>
      </c>
      <c r="D436" s="18">
        <v>2</v>
      </c>
      <c r="E436" s="43"/>
      <c r="F436" s="9">
        <f t="shared" si="73"/>
        <v>0</v>
      </c>
      <c r="G436" s="43"/>
      <c r="H436" s="9">
        <f t="shared" si="71"/>
        <v>0</v>
      </c>
      <c r="I436" s="46">
        <f t="shared" si="72"/>
        <v>0</v>
      </c>
    </row>
    <row r="437" spans="1:9" x14ac:dyDescent="0.9">
      <c r="A437" s="111"/>
      <c r="B437" s="9" t="s">
        <v>427</v>
      </c>
      <c r="C437" s="9" t="s">
        <v>42</v>
      </c>
      <c r="D437" s="18">
        <v>2</v>
      </c>
      <c r="E437" s="43"/>
      <c r="F437" s="9">
        <f t="shared" si="73"/>
        <v>0</v>
      </c>
      <c r="G437" s="43"/>
      <c r="H437" s="9">
        <f t="shared" si="71"/>
        <v>0</v>
      </c>
      <c r="I437" s="46">
        <f t="shared" si="72"/>
        <v>0</v>
      </c>
    </row>
    <row r="438" spans="1:9" x14ac:dyDescent="0.9">
      <c r="A438" s="111"/>
      <c r="B438" s="9" t="s">
        <v>428</v>
      </c>
      <c r="C438" s="9" t="s">
        <v>42</v>
      </c>
      <c r="D438" s="18">
        <v>2</v>
      </c>
      <c r="E438" s="43"/>
      <c r="F438" s="9">
        <f t="shared" si="73"/>
        <v>0</v>
      </c>
      <c r="G438" s="43"/>
      <c r="H438" s="9">
        <f t="shared" si="71"/>
        <v>0</v>
      </c>
      <c r="I438" s="46">
        <f t="shared" si="72"/>
        <v>0</v>
      </c>
    </row>
    <row r="439" spans="1:9" x14ac:dyDescent="0.9">
      <c r="A439" s="111"/>
      <c r="B439" s="9" t="s">
        <v>429</v>
      </c>
      <c r="C439" s="9" t="s">
        <v>42</v>
      </c>
      <c r="D439" s="18">
        <v>2</v>
      </c>
      <c r="E439" s="43"/>
      <c r="F439" s="9">
        <f t="shared" si="73"/>
        <v>0</v>
      </c>
      <c r="G439" s="43"/>
      <c r="H439" s="9">
        <f t="shared" si="71"/>
        <v>0</v>
      </c>
      <c r="I439" s="46">
        <f t="shared" si="72"/>
        <v>0</v>
      </c>
    </row>
    <row r="440" spans="1:9" x14ac:dyDescent="0.9">
      <c r="A440" s="111"/>
      <c r="B440" s="9" t="s">
        <v>430</v>
      </c>
      <c r="C440" s="9" t="s">
        <v>42</v>
      </c>
      <c r="D440" s="18">
        <v>5</v>
      </c>
      <c r="E440" s="43"/>
      <c r="F440" s="9">
        <f t="shared" si="73"/>
        <v>0</v>
      </c>
      <c r="G440" s="43"/>
      <c r="H440" s="9">
        <f t="shared" si="71"/>
        <v>0</v>
      </c>
      <c r="I440" s="46">
        <f t="shared" si="72"/>
        <v>0</v>
      </c>
    </row>
    <row r="441" spans="1:9" x14ac:dyDescent="0.9">
      <c r="A441" s="111"/>
      <c r="B441" s="9" t="s">
        <v>434</v>
      </c>
      <c r="C441" s="9" t="s">
        <v>42</v>
      </c>
      <c r="D441" s="18">
        <v>2</v>
      </c>
      <c r="E441" s="43"/>
      <c r="F441" s="9">
        <f t="shared" si="73"/>
        <v>0</v>
      </c>
      <c r="G441" s="43"/>
      <c r="H441" s="9">
        <f t="shared" si="71"/>
        <v>0</v>
      </c>
      <c r="I441" s="46">
        <f t="shared" si="72"/>
        <v>0</v>
      </c>
    </row>
    <row r="442" spans="1:9" x14ac:dyDescent="0.9">
      <c r="A442" s="111"/>
      <c r="B442" s="9" t="s">
        <v>435</v>
      </c>
      <c r="C442" s="9" t="s">
        <v>42</v>
      </c>
      <c r="D442" s="18">
        <v>2</v>
      </c>
      <c r="E442" s="43"/>
      <c r="F442" s="9">
        <f t="shared" si="73"/>
        <v>0</v>
      </c>
      <c r="G442" s="43"/>
      <c r="H442" s="9">
        <f t="shared" si="71"/>
        <v>0</v>
      </c>
      <c r="I442" s="46">
        <f t="shared" si="72"/>
        <v>0</v>
      </c>
    </row>
    <row r="443" spans="1:9" x14ac:dyDescent="0.9">
      <c r="A443" s="111"/>
      <c r="B443" s="9" t="s">
        <v>436</v>
      </c>
      <c r="C443" s="9" t="s">
        <v>42</v>
      </c>
      <c r="D443" s="18">
        <v>2</v>
      </c>
      <c r="E443" s="43"/>
      <c r="F443" s="9">
        <f t="shared" si="73"/>
        <v>0</v>
      </c>
      <c r="G443" s="43"/>
      <c r="H443" s="9">
        <f t="shared" si="71"/>
        <v>0</v>
      </c>
      <c r="I443" s="46">
        <f t="shared" si="72"/>
        <v>0</v>
      </c>
    </row>
    <row r="444" spans="1:9" x14ac:dyDescent="0.9">
      <c r="A444" s="111"/>
      <c r="B444" s="9" t="s">
        <v>437</v>
      </c>
      <c r="C444" s="9" t="s">
        <v>42</v>
      </c>
      <c r="D444" s="18">
        <v>2</v>
      </c>
      <c r="E444" s="43"/>
      <c r="F444" s="9">
        <f t="shared" si="73"/>
        <v>0</v>
      </c>
      <c r="G444" s="43"/>
      <c r="H444" s="9">
        <f t="shared" si="71"/>
        <v>0</v>
      </c>
      <c r="I444" s="46">
        <f t="shared" si="72"/>
        <v>0</v>
      </c>
    </row>
    <row r="445" spans="1:9" x14ac:dyDescent="0.9">
      <c r="A445" s="111"/>
      <c r="B445" s="9" t="s">
        <v>438</v>
      </c>
      <c r="C445" s="9" t="s">
        <v>42</v>
      </c>
      <c r="D445" s="18">
        <v>2</v>
      </c>
      <c r="E445" s="43"/>
      <c r="F445" s="9">
        <f t="shared" si="73"/>
        <v>0</v>
      </c>
      <c r="G445" s="43"/>
      <c r="H445" s="9">
        <f t="shared" si="71"/>
        <v>0</v>
      </c>
      <c r="I445" s="46">
        <f t="shared" si="72"/>
        <v>0</v>
      </c>
    </row>
    <row r="446" spans="1:9" x14ac:dyDescent="0.9">
      <c r="A446" s="111"/>
      <c r="B446" s="9" t="s">
        <v>439</v>
      </c>
      <c r="C446" s="9" t="s">
        <v>42</v>
      </c>
      <c r="D446" s="18">
        <v>2</v>
      </c>
      <c r="E446" s="43"/>
      <c r="F446" s="9">
        <f t="shared" si="73"/>
        <v>0</v>
      </c>
      <c r="G446" s="43"/>
      <c r="H446" s="9">
        <f t="shared" si="71"/>
        <v>0</v>
      </c>
      <c r="I446" s="46">
        <f t="shared" si="72"/>
        <v>0</v>
      </c>
    </row>
    <row r="447" spans="1:9" x14ac:dyDescent="0.9">
      <c r="A447" s="111"/>
      <c r="B447" s="9" t="s">
        <v>440</v>
      </c>
      <c r="C447" s="9" t="s">
        <v>42</v>
      </c>
      <c r="D447" s="18">
        <v>2</v>
      </c>
      <c r="E447" s="43"/>
      <c r="F447" s="9">
        <f t="shared" si="73"/>
        <v>0</v>
      </c>
      <c r="G447" s="43"/>
      <c r="H447" s="9">
        <f t="shared" si="71"/>
        <v>0</v>
      </c>
      <c r="I447" s="46">
        <f t="shared" si="72"/>
        <v>0</v>
      </c>
    </row>
    <row r="448" spans="1:9" x14ac:dyDescent="0.9">
      <c r="A448" s="111"/>
      <c r="B448" s="9" t="s">
        <v>441</v>
      </c>
      <c r="C448" s="9" t="s">
        <v>42</v>
      </c>
      <c r="D448" s="18">
        <v>3</v>
      </c>
      <c r="E448" s="43"/>
      <c r="F448" s="9">
        <f t="shared" si="73"/>
        <v>0</v>
      </c>
      <c r="G448" s="43"/>
      <c r="H448" s="9">
        <f t="shared" si="71"/>
        <v>0</v>
      </c>
      <c r="I448" s="46">
        <f t="shared" si="72"/>
        <v>0</v>
      </c>
    </row>
    <row r="449" spans="1:9" x14ac:dyDescent="0.9">
      <c r="A449" s="111"/>
      <c r="B449" s="9" t="s">
        <v>442</v>
      </c>
      <c r="C449" s="9" t="s">
        <v>42</v>
      </c>
      <c r="D449" s="18">
        <v>4</v>
      </c>
      <c r="E449" s="43"/>
      <c r="F449" s="9">
        <f t="shared" si="73"/>
        <v>0</v>
      </c>
      <c r="G449" s="43"/>
      <c r="H449" s="9">
        <f t="shared" si="71"/>
        <v>0</v>
      </c>
      <c r="I449" s="46">
        <f t="shared" si="72"/>
        <v>0</v>
      </c>
    </row>
    <row r="450" spans="1:9" x14ac:dyDescent="0.9">
      <c r="A450" s="111"/>
      <c r="B450" s="9" t="s">
        <v>443</v>
      </c>
      <c r="C450" s="9" t="s">
        <v>42</v>
      </c>
      <c r="D450" s="18">
        <v>20</v>
      </c>
      <c r="E450" s="43"/>
      <c r="F450" s="9">
        <f t="shared" si="73"/>
        <v>0</v>
      </c>
      <c r="G450" s="43"/>
      <c r="H450" s="9">
        <f t="shared" si="71"/>
        <v>0</v>
      </c>
      <c r="I450" s="46">
        <f t="shared" si="72"/>
        <v>0</v>
      </c>
    </row>
    <row r="451" spans="1:9" x14ac:dyDescent="0.9">
      <c r="A451" s="111"/>
      <c r="B451" s="9" t="s">
        <v>380</v>
      </c>
      <c r="C451" s="9" t="s">
        <v>42</v>
      </c>
      <c r="D451" s="18">
        <v>20</v>
      </c>
      <c r="E451" s="43"/>
      <c r="F451" s="9">
        <f t="shared" si="73"/>
        <v>0</v>
      </c>
      <c r="G451" s="43"/>
      <c r="H451" s="9">
        <f t="shared" si="71"/>
        <v>0</v>
      </c>
      <c r="I451" s="46">
        <f t="shared" si="72"/>
        <v>0</v>
      </c>
    </row>
    <row r="452" spans="1:9" x14ac:dyDescent="0.9">
      <c r="A452" s="107"/>
      <c r="B452" s="9" t="s">
        <v>444</v>
      </c>
      <c r="C452" s="9" t="s">
        <v>42</v>
      </c>
      <c r="D452" s="18">
        <v>5</v>
      </c>
      <c r="E452" s="43"/>
      <c r="F452" s="9">
        <f t="shared" si="73"/>
        <v>0</v>
      </c>
      <c r="G452" s="43"/>
      <c r="H452" s="9">
        <f t="shared" si="71"/>
        <v>0</v>
      </c>
      <c r="I452" s="46">
        <f t="shared" si="72"/>
        <v>0</v>
      </c>
    </row>
    <row r="454" spans="1:9" x14ac:dyDescent="0.9">
      <c r="A454" s="7" t="s">
        <v>461</v>
      </c>
    </row>
    <row r="455" spans="1:9" x14ac:dyDescent="0.9">
      <c r="A455" s="19" t="s">
        <v>447</v>
      </c>
      <c r="B455" s="1"/>
      <c r="C455" s="1"/>
      <c r="D455" s="1"/>
      <c r="E455" s="1"/>
      <c r="F455" s="1"/>
      <c r="G455" s="1"/>
      <c r="H455" s="1"/>
    </row>
    <row r="456" spans="1:9" x14ac:dyDescent="0.9">
      <c r="A456" s="19"/>
      <c r="B456" s="1"/>
      <c r="C456" s="1"/>
      <c r="D456" s="1"/>
      <c r="E456" s="1"/>
      <c r="F456" s="1"/>
      <c r="G456" s="1"/>
      <c r="H456" s="1"/>
    </row>
    <row r="457" spans="1:9" x14ac:dyDescent="0.9">
      <c r="A457" s="21" t="s">
        <v>52</v>
      </c>
      <c r="B457" s="21" t="s">
        <v>6</v>
      </c>
      <c r="C457" s="33" t="s">
        <v>7</v>
      </c>
      <c r="D457" s="33" t="s">
        <v>551</v>
      </c>
      <c r="E457" s="33" t="s">
        <v>8</v>
      </c>
      <c r="F457" s="33" t="s">
        <v>541</v>
      </c>
      <c r="G457" s="33" t="s">
        <v>53</v>
      </c>
      <c r="H457" s="33" t="s">
        <v>542</v>
      </c>
      <c r="I457" s="33" t="s">
        <v>9</v>
      </c>
    </row>
    <row r="458" spans="1:9" x14ac:dyDescent="0.9">
      <c r="A458" s="106"/>
      <c r="B458" s="9" t="s">
        <v>502</v>
      </c>
      <c r="C458" s="9" t="s">
        <v>471</v>
      </c>
      <c r="D458" s="28">
        <v>200</v>
      </c>
      <c r="E458" s="44"/>
      <c r="F458" s="9">
        <f>D458*E458</f>
        <v>0</v>
      </c>
      <c r="G458" s="44"/>
      <c r="H458" s="9">
        <f t="shared" ref="H458:H462" si="74">D458*G458</f>
        <v>0</v>
      </c>
      <c r="I458" s="46">
        <f t="shared" ref="I458:I462" si="75">F458+H458</f>
        <v>0</v>
      </c>
    </row>
    <row r="459" spans="1:9" x14ac:dyDescent="0.9">
      <c r="A459" s="111"/>
      <c r="B459" s="9" t="s">
        <v>501</v>
      </c>
      <c r="C459" s="9" t="s">
        <v>471</v>
      </c>
      <c r="D459" s="28">
        <v>20</v>
      </c>
      <c r="E459" s="44"/>
      <c r="F459" s="9">
        <f t="shared" ref="F459:F462" si="76">D459*E459</f>
        <v>0</v>
      </c>
      <c r="G459" s="44"/>
      <c r="H459" s="9">
        <f t="shared" si="74"/>
        <v>0</v>
      </c>
      <c r="I459" s="46">
        <f t="shared" si="75"/>
        <v>0</v>
      </c>
    </row>
    <row r="460" spans="1:9" x14ac:dyDescent="0.9">
      <c r="A460" s="111"/>
      <c r="B460" s="9" t="s">
        <v>503</v>
      </c>
      <c r="C460" s="9" t="s">
        <v>121</v>
      </c>
      <c r="D460" s="28">
        <v>100</v>
      </c>
      <c r="E460" s="43"/>
      <c r="F460" s="9">
        <f t="shared" si="76"/>
        <v>0</v>
      </c>
      <c r="G460" s="43"/>
      <c r="H460" s="9">
        <f t="shared" si="74"/>
        <v>0</v>
      </c>
      <c r="I460" s="46">
        <f t="shared" si="75"/>
        <v>0</v>
      </c>
    </row>
    <row r="461" spans="1:9" x14ac:dyDescent="0.9">
      <c r="A461" s="111"/>
      <c r="B461" s="9" t="s">
        <v>508</v>
      </c>
      <c r="C461" s="9" t="s">
        <v>42</v>
      </c>
      <c r="D461" s="28">
        <v>60</v>
      </c>
      <c r="E461" s="38"/>
      <c r="F461" s="9">
        <f t="shared" si="76"/>
        <v>0</v>
      </c>
      <c r="G461" s="38"/>
      <c r="H461" s="9">
        <f t="shared" si="74"/>
        <v>0</v>
      </c>
      <c r="I461" s="46">
        <f t="shared" si="75"/>
        <v>0</v>
      </c>
    </row>
    <row r="462" spans="1:9" x14ac:dyDescent="0.9">
      <c r="A462" s="107"/>
      <c r="B462" s="9" t="s">
        <v>446</v>
      </c>
      <c r="C462" s="9" t="s">
        <v>448</v>
      </c>
      <c r="D462" s="28">
        <v>200</v>
      </c>
      <c r="E462" s="43"/>
      <c r="F462" s="9">
        <f t="shared" si="76"/>
        <v>0</v>
      </c>
      <c r="G462" s="43"/>
      <c r="H462" s="9">
        <f t="shared" si="74"/>
        <v>0</v>
      </c>
      <c r="I462" s="46">
        <f t="shared" si="75"/>
        <v>0</v>
      </c>
    </row>
    <row r="463" spans="1:9" x14ac:dyDescent="0.9">
      <c r="B463" s="7" t="s">
        <v>445</v>
      </c>
    </row>
    <row r="464" spans="1:9" x14ac:dyDescent="0.9">
      <c r="A464" s="21" t="s">
        <v>52</v>
      </c>
      <c r="B464" s="21" t="s">
        <v>6</v>
      </c>
      <c r="C464" s="33" t="s">
        <v>7</v>
      </c>
      <c r="D464" s="33" t="s">
        <v>551</v>
      </c>
      <c r="E464" s="33" t="s">
        <v>8</v>
      </c>
      <c r="F464" s="33" t="s">
        <v>541</v>
      </c>
      <c r="G464" s="33" t="s">
        <v>53</v>
      </c>
      <c r="H464" s="33" t="s">
        <v>542</v>
      </c>
      <c r="I464" s="33" t="s">
        <v>9</v>
      </c>
    </row>
    <row r="465" spans="1:9" x14ac:dyDescent="0.9">
      <c r="A465" s="106"/>
      <c r="B465" s="9" t="s">
        <v>512</v>
      </c>
      <c r="C465" s="9" t="s">
        <v>42</v>
      </c>
      <c r="D465" s="9">
        <v>50</v>
      </c>
      <c r="E465" s="43"/>
      <c r="F465" s="9">
        <f>D465*E465</f>
        <v>0</v>
      </c>
      <c r="G465" s="43"/>
      <c r="H465" s="9">
        <f t="shared" ref="H465:H528" si="77">D465*G465</f>
        <v>0</v>
      </c>
      <c r="I465" s="46">
        <f t="shared" ref="I465:I528" si="78">F465+H465</f>
        <v>0</v>
      </c>
    </row>
    <row r="466" spans="1:9" x14ac:dyDescent="0.9">
      <c r="A466" s="111"/>
      <c r="B466" s="9" t="s">
        <v>509</v>
      </c>
      <c r="C466" s="9" t="s">
        <v>42</v>
      </c>
      <c r="D466" s="9">
        <v>20</v>
      </c>
      <c r="E466" s="43"/>
      <c r="F466" s="9">
        <f t="shared" ref="F466:F529" si="79">D466*E466</f>
        <v>0</v>
      </c>
      <c r="G466" s="43"/>
      <c r="H466" s="9">
        <f t="shared" si="77"/>
        <v>0</v>
      </c>
      <c r="I466" s="46">
        <f t="shared" si="78"/>
        <v>0</v>
      </c>
    </row>
    <row r="467" spans="1:9" x14ac:dyDescent="0.9">
      <c r="A467" s="111"/>
      <c r="B467" s="9" t="s">
        <v>504</v>
      </c>
      <c r="C467" s="9" t="s">
        <v>42</v>
      </c>
      <c r="D467" s="28">
        <v>20</v>
      </c>
      <c r="E467" s="43"/>
      <c r="F467" s="9">
        <f t="shared" si="79"/>
        <v>0</v>
      </c>
      <c r="G467" s="43"/>
      <c r="H467" s="9">
        <f t="shared" si="77"/>
        <v>0</v>
      </c>
      <c r="I467" s="46">
        <f t="shared" si="78"/>
        <v>0</v>
      </c>
    </row>
    <row r="468" spans="1:9" x14ac:dyDescent="0.9">
      <c r="A468" s="111"/>
      <c r="B468" s="9" t="s">
        <v>371</v>
      </c>
      <c r="C468" s="9" t="s">
        <v>42</v>
      </c>
      <c r="D468" s="28">
        <v>20</v>
      </c>
      <c r="E468" s="38"/>
      <c r="F468" s="9">
        <f t="shared" si="79"/>
        <v>0</v>
      </c>
      <c r="G468" s="38"/>
      <c r="H468" s="9">
        <f t="shared" si="77"/>
        <v>0</v>
      </c>
      <c r="I468" s="46">
        <f t="shared" si="78"/>
        <v>0</v>
      </c>
    </row>
    <row r="469" spans="1:9" x14ac:dyDescent="0.9">
      <c r="A469" s="111"/>
      <c r="B469" s="9" t="s">
        <v>464</v>
      </c>
      <c r="C469" s="9" t="s">
        <v>42</v>
      </c>
      <c r="D469" s="28">
        <v>20</v>
      </c>
      <c r="E469" s="38"/>
      <c r="F469" s="9">
        <f t="shared" si="79"/>
        <v>0</v>
      </c>
      <c r="G469" s="38"/>
      <c r="H469" s="9">
        <f t="shared" si="77"/>
        <v>0</v>
      </c>
      <c r="I469" s="46">
        <f t="shared" si="78"/>
        <v>0</v>
      </c>
    </row>
    <row r="470" spans="1:9" x14ac:dyDescent="0.9">
      <c r="A470" s="111"/>
      <c r="B470" s="9" t="s">
        <v>465</v>
      </c>
      <c r="C470" s="9" t="s">
        <v>42</v>
      </c>
      <c r="D470" s="28">
        <v>20</v>
      </c>
      <c r="E470" s="38"/>
      <c r="F470" s="9">
        <f t="shared" si="79"/>
        <v>0</v>
      </c>
      <c r="G470" s="38"/>
      <c r="H470" s="9">
        <f t="shared" si="77"/>
        <v>0</v>
      </c>
      <c r="I470" s="46">
        <f t="shared" si="78"/>
        <v>0</v>
      </c>
    </row>
    <row r="471" spans="1:9" x14ac:dyDescent="0.9">
      <c r="A471" s="111"/>
      <c r="B471" s="9" t="s">
        <v>564</v>
      </c>
      <c r="C471" s="9" t="s">
        <v>42</v>
      </c>
      <c r="D471" s="28">
        <v>10</v>
      </c>
      <c r="E471" s="43"/>
      <c r="F471" s="9">
        <f t="shared" si="79"/>
        <v>0</v>
      </c>
      <c r="G471" s="43"/>
      <c r="H471" s="9">
        <f t="shared" si="77"/>
        <v>0</v>
      </c>
      <c r="I471" s="46">
        <f t="shared" si="78"/>
        <v>0</v>
      </c>
    </row>
    <row r="472" spans="1:9" x14ac:dyDescent="0.9">
      <c r="A472" s="111"/>
      <c r="B472" s="9" t="s">
        <v>376</v>
      </c>
      <c r="C472" s="9" t="s">
        <v>42</v>
      </c>
      <c r="D472" s="28">
        <v>50</v>
      </c>
      <c r="E472" s="43"/>
      <c r="F472" s="9">
        <f t="shared" si="79"/>
        <v>0</v>
      </c>
      <c r="G472" s="43"/>
      <c r="H472" s="9">
        <f t="shared" si="77"/>
        <v>0</v>
      </c>
      <c r="I472" s="46">
        <f t="shared" si="78"/>
        <v>0</v>
      </c>
    </row>
    <row r="473" spans="1:9" x14ac:dyDescent="0.9">
      <c r="A473" s="111"/>
      <c r="B473" s="9" t="s">
        <v>375</v>
      </c>
      <c r="C473" s="9" t="s">
        <v>42</v>
      </c>
      <c r="D473" s="9">
        <v>10</v>
      </c>
      <c r="E473" s="43"/>
      <c r="F473" s="9">
        <f t="shared" si="79"/>
        <v>0</v>
      </c>
      <c r="G473" s="43"/>
      <c r="H473" s="9">
        <f t="shared" si="77"/>
        <v>0</v>
      </c>
      <c r="I473" s="46">
        <f t="shared" si="78"/>
        <v>0</v>
      </c>
    </row>
    <row r="474" spans="1:9" x14ac:dyDescent="0.9">
      <c r="A474" s="111"/>
      <c r="B474" s="9" t="s">
        <v>460</v>
      </c>
      <c r="C474" s="9" t="s">
        <v>42</v>
      </c>
      <c r="D474" s="9">
        <v>10</v>
      </c>
      <c r="E474" s="38"/>
      <c r="F474" s="9">
        <f t="shared" si="79"/>
        <v>0</v>
      </c>
      <c r="G474" s="38"/>
      <c r="H474" s="9">
        <f t="shared" si="77"/>
        <v>0</v>
      </c>
      <c r="I474" s="46">
        <f t="shared" si="78"/>
        <v>0</v>
      </c>
    </row>
    <row r="475" spans="1:9" x14ac:dyDescent="0.9">
      <c r="A475" s="111"/>
      <c r="B475" s="9" t="s">
        <v>377</v>
      </c>
      <c r="C475" s="9" t="s">
        <v>42</v>
      </c>
      <c r="D475" s="28">
        <v>10</v>
      </c>
      <c r="E475" s="43"/>
      <c r="F475" s="9">
        <f t="shared" si="79"/>
        <v>0</v>
      </c>
      <c r="G475" s="43"/>
      <c r="H475" s="9">
        <f t="shared" si="77"/>
        <v>0</v>
      </c>
      <c r="I475" s="46">
        <f t="shared" si="78"/>
        <v>0</v>
      </c>
    </row>
    <row r="476" spans="1:9" x14ac:dyDescent="0.9">
      <c r="A476" s="111"/>
      <c r="B476" s="9" t="s">
        <v>505</v>
      </c>
      <c r="C476" s="9" t="s">
        <v>42</v>
      </c>
      <c r="D476" s="28">
        <v>20</v>
      </c>
      <c r="E476" s="43"/>
      <c r="F476" s="9">
        <f t="shared" si="79"/>
        <v>0</v>
      </c>
      <c r="G476" s="43"/>
      <c r="H476" s="9">
        <f t="shared" si="77"/>
        <v>0</v>
      </c>
      <c r="I476" s="46">
        <f t="shared" si="78"/>
        <v>0</v>
      </c>
    </row>
    <row r="477" spans="1:9" x14ac:dyDescent="0.9">
      <c r="A477" s="111"/>
      <c r="B477" s="9" t="s">
        <v>565</v>
      </c>
      <c r="C477" s="9" t="s">
        <v>42</v>
      </c>
      <c r="D477" s="28">
        <v>120</v>
      </c>
      <c r="E477" s="43"/>
      <c r="F477" s="9">
        <f t="shared" si="79"/>
        <v>0</v>
      </c>
      <c r="G477" s="43"/>
      <c r="H477" s="9">
        <f t="shared" si="77"/>
        <v>0</v>
      </c>
      <c r="I477" s="46">
        <f t="shared" si="78"/>
        <v>0</v>
      </c>
    </row>
    <row r="478" spans="1:9" x14ac:dyDescent="0.9">
      <c r="A478" s="111"/>
      <c r="B478" s="9" t="s">
        <v>449</v>
      </c>
      <c r="C478" s="9" t="s">
        <v>42</v>
      </c>
      <c r="D478" s="9">
        <v>30</v>
      </c>
      <c r="E478" s="38"/>
      <c r="F478" s="9">
        <f t="shared" si="79"/>
        <v>0</v>
      </c>
      <c r="G478" s="38"/>
      <c r="H478" s="9">
        <f t="shared" si="77"/>
        <v>0</v>
      </c>
      <c r="I478" s="46">
        <f t="shared" si="78"/>
        <v>0</v>
      </c>
    </row>
    <row r="479" spans="1:9" x14ac:dyDescent="0.9">
      <c r="A479" s="111"/>
      <c r="B479" s="9" t="s">
        <v>450</v>
      </c>
      <c r="C479" s="9" t="s">
        <v>42</v>
      </c>
      <c r="D479" s="9">
        <v>30</v>
      </c>
      <c r="E479" s="38"/>
      <c r="F479" s="9">
        <f t="shared" si="79"/>
        <v>0</v>
      </c>
      <c r="G479" s="38"/>
      <c r="H479" s="9">
        <f t="shared" si="77"/>
        <v>0</v>
      </c>
      <c r="I479" s="46">
        <f t="shared" si="78"/>
        <v>0</v>
      </c>
    </row>
    <row r="480" spans="1:9" x14ac:dyDescent="0.9">
      <c r="A480" s="111"/>
      <c r="B480" s="9" t="s">
        <v>566</v>
      </c>
      <c r="C480" s="9" t="s">
        <v>42</v>
      </c>
      <c r="D480" s="9">
        <v>30</v>
      </c>
      <c r="E480" s="38"/>
      <c r="F480" s="9">
        <f t="shared" si="79"/>
        <v>0</v>
      </c>
      <c r="G480" s="38"/>
      <c r="H480" s="9">
        <f t="shared" si="77"/>
        <v>0</v>
      </c>
      <c r="I480" s="46">
        <f t="shared" si="78"/>
        <v>0</v>
      </c>
    </row>
    <row r="481" spans="1:9" x14ac:dyDescent="0.9">
      <c r="A481" s="111"/>
      <c r="B481" s="9" t="s">
        <v>451</v>
      </c>
      <c r="C481" s="9" t="s">
        <v>42</v>
      </c>
      <c r="D481" s="9">
        <v>100</v>
      </c>
      <c r="E481" s="38"/>
      <c r="F481" s="9">
        <f t="shared" si="79"/>
        <v>0</v>
      </c>
      <c r="G481" s="38"/>
      <c r="H481" s="9">
        <f t="shared" si="77"/>
        <v>0</v>
      </c>
      <c r="I481" s="46">
        <f t="shared" si="78"/>
        <v>0</v>
      </c>
    </row>
    <row r="482" spans="1:9" x14ac:dyDescent="0.9">
      <c r="A482" s="111"/>
      <c r="B482" s="9" t="s">
        <v>452</v>
      </c>
      <c r="C482" s="9" t="s">
        <v>42</v>
      </c>
      <c r="D482" s="9">
        <v>25</v>
      </c>
      <c r="E482" s="38"/>
      <c r="F482" s="9">
        <f t="shared" si="79"/>
        <v>0</v>
      </c>
      <c r="G482" s="38"/>
      <c r="H482" s="9">
        <f t="shared" si="77"/>
        <v>0</v>
      </c>
      <c r="I482" s="46">
        <f t="shared" si="78"/>
        <v>0</v>
      </c>
    </row>
    <row r="483" spans="1:9" x14ac:dyDescent="0.9">
      <c r="A483" s="111"/>
      <c r="B483" s="9" t="s">
        <v>453</v>
      </c>
      <c r="C483" s="9" t="s">
        <v>42</v>
      </c>
      <c r="D483" s="9">
        <v>10</v>
      </c>
      <c r="E483" s="38"/>
      <c r="F483" s="9">
        <f t="shared" si="79"/>
        <v>0</v>
      </c>
      <c r="G483" s="38"/>
      <c r="H483" s="9">
        <f t="shared" si="77"/>
        <v>0</v>
      </c>
      <c r="I483" s="46">
        <f t="shared" si="78"/>
        <v>0</v>
      </c>
    </row>
    <row r="484" spans="1:9" x14ac:dyDescent="0.9">
      <c r="A484" s="111"/>
      <c r="B484" s="9" t="s">
        <v>454</v>
      </c>
      <c r="C484" s="9" t="s">
        <v>42</v>
      </c>
      <c r="D484" s="9">
        <v>10</v>
      </c>
      <c r="E484" s="38"/>
      <c r="F484" s="9">
        <f t="shared" si="79"/>
        <v>0</v>
      </c>
      <c r="G484" s="38"/>
      <c r="H484" s="9">
        <f t="shared" si="77"/>
        <v>0</v>
      </c>
      <c r="I484" s="46">
        <f t="shared" si="78"/>
        <v>0</v>
      </c>
    </row>
    <row r="485" spans="1:9" x14ac:dyDescent="0.9">
      <c r="A485" s="111"/>
      <c r="B485" s="9" t="s">
        <v>378</v>
      </c>
      <c r="C485" s="9" t="s">
        <v>42</v>
      </c>
      <c r="D485" s="9">
        <v>50</v>
      </c>
      <c r="E485" s="43"/>
      <c r="F485" s="9">
        <f t="shared" si="79"/>
        <v>0</v>
      </c>
      <c r="G485" s="43"/>
      <c r="H485" s="9">
        <f t="shared" si="77"/>
        <v>0</v>
      </c>
      <c r="I485" s="46">
        <f t="shared" si="78"/>
        <v>0</v>
      </c>
    </row>
    <row r="486" spans="1:9" x14ac:dyDescent="0.9">
      <c r="A486" s="111"/>
      <c r="B486" s="9" t="s">
        <v>455</v>
      </c>
      <c r="C486" s="9" t="s">
        <v>42</v>
      </c>
      <c r="D486" s="9">
        <v>10</v>
      </c>
      <c r="E486" s="43"/>
      <c r="F486" s="9">
        <f t="shared" si="79"/>
        <v>0</v>
      </c>
      <c r="G486" s="43"/>
      <c r="H486" s="9">
        <f t="shared" si="77"/>
        <v>0</v>
      </c>
      <c r="I486" s="46">
        <f t="shared" si="78"/>
        <v>0</v>
      </c>
    </row>
    <row r="487" spans="1:9" x14ac:dyDescent="0.9">
      <c r="A487" s="111"/>
      <c r="B487" s="9" t="s">
        <v>456</v>
      </c>
      <c r="C487" s="9" t="s">
        <v>42</v>
      </c>
      <c r="D487" s="9">
        <v>20</v>
      </c>
      <c r="E487" s="43"/>
      <c r="F487" s="9">
        <f t="shared" si="79"/>
        <v>0</v>
      </c>
      <c r="G487" s="43"/>
      <c r="H487" s="9">
        <f t="shared" si="77"/>
        <v>0</v>
      </c>
      <c r="I487" s="46">
        <f t="shared" si="78"/>
        <v>0</v>
      </c>
    </row>
    <row r="488" spans="1:9" x14ac:dyDescent="0.9">
      <c r="A488" s="111"/>
      <c r="B488" s="9" t="s">
        <v>457</v>
      </c>
      <c r="C488" s="9" t="s">
        <v>42</v>
      </c>
      <c r="D488" s="9">
        <v>20</v>
      </c>
      <c r="E488" s="43"/>
      <c r="F488" s="9">
        <f t="shared" si="79"/>
        <v>0</v>
      </c>
      <c r="G488" s="43"/>
      <c r="H488" s="9">
        <f t="shared" si="77"/>
        <v>0</v>
      </c>
      <c r="I488" s="46">
        <f t="shared" si="78"/>
        <v>0</v>
      </c>
    </row>
    <row r="489" spans="1:9" x14ac:dyDescent="0.9">
      <c r="A489" s="111"/>
      <c r="B489" s="9" t="s">
        <v>458</v>
      </c>
      <c r="C489" s="9" t="s">
        <v>42</v>
      </c>
      <c r="D489" s="9">
        <v>10</v>
      </c>
      <c r="E489" s="43"/>
      <c r="F489" s="9">
        <f t="shared" si="79"/>
        <v>0</v>
      </c>
      <c r="G489" s="43"/>
      <c r="H489" s="9">
        <f t="shared" si="77"/>
        <v>0</v>
      </c>
      <c r="I489" s="46">
        <f t="shared" si="78"/>
        <v>0</v>
      </c>
    </row>
    <row r="490" spans="1:9" x14ac:dyDescent="0.9">
      <c r="A490" s="111"/>
      <c r="B490" s="9" t="s">
        <v>567</v>
      </c>
      <c r="C490" s="9" t="s">
        <v>42</v>
      </c>
      <c r="D490" s="9">
        <v>5</v>
      </c>
      <c r="E490" s="43"/>
      <c r="F490" s="9">
        <f t="shared" si="79"/>
        <v>0</v>
      </c>
      <c r="G490" s="43"/>
      <c r="H490" s="9">
        <f t="shared" si="77"/>
        <v>0</v>
      </c>
      <c r="I490" s="46">
        <f t="shared" si="78"/>
        <v>0</v>
      </c>
    </row>
    <row r="491" spans="1:9" x14ac:dyDescent="0.9">
      <c r="A491" s="111"/>
      <c r="B491" s="9" t="s">
        <v>459</v>
      </c>
      <c r="C491" s="9" t="s">
        <v>42</v>
      </c>
      <c r="D491" s="9">
        <v>5</v>
      </c>
      <c r="E491" s="43"/>
      <c r="F491" s="9">
        <f t="shared" si="79"/>
        <v>0</v>
      </c>
      <c r="G491" s="43"/>
      <c r="H491" s="9">
        <f t="shared" si="77"/>
        <v>0</v>
      </c>
      <c r="I491" s="46">
        <f t="shared" si="78"/>
        <v>0</v>
      </c>
    </row>
    <row r="492" spans="1:9" x14ac:dyDescent="0.9">
      <c r="A492" s="111"/>
      <c r="B492" s="9" t="s">
        <v>486</v>
      </c>
      <c r="C492" s="9" t="s">
        <v>42</v>
      </c>
      <c r="D492" s="9">
        <v>5</v>
      </c>
      <c r="E492" s="43"/>
      <c r="F492" s="9">
        <f t="shared" si="79"/>
        <v>0</v>
      </c>
      <c r="G492" s="43"/>
      <c r="H492" s="9">
        <f t="shared" si="77"/>
        <v>0</v>
      </c>
      <c r="I492" s="46">
        <f t="shared" si="78"/>
        <v>0</v>
      </c>
    </row>
    <row r="493" spans="1:9" x14ac:dyDescent="0.9">
      <c r="A493" s="111"/>
      <c r="B493" s="9" t="s">
        <v>462</v>
      </c>
      <c r="C493" s="9" t="s">
        <v>42</v>
      </c>
      <c r="D493" s="28">
        <v>10</v>
      </c>
      <c r="E493" s="38"/>
      <c r="F493" s="9">
        <f t="shared" si="79"/>
        <v>0</v>
      </c>
      <c r="G493" s="38"/>
      <c r="H493" s="9">
        <f t="shared" si="77"/>
        <v>0</v>
      </c>
      <c r="I493" s="46">
        <f t="shared" si="78"/>
        <v>0</v>
      </c>
    </row>
    <row r="494" spans="1:9" x14ac:dyDescent="0.9">
      <c r="A494" s="111"/>
      <c r="B494" s="9" t="s">
        <v>463</v>
      </c>
      <c r="C494" s="9" t="s">
        <v>42</v>
      </c>
      <c r="D494" s="28">
        <v>10</v>
      </c>
      <c r="E494" s="38"/>
      <c r="F494" s="9">
        <f t="shared" si="79"/>
        <v>0</v>
      </c>
      <c r="G494" s="38"/>
      <c r="H494" s="9">
        <f t="shared" si="77"/>
        <v>0</v>
      </c>
      <c r="I494" s="46">
        <f t="shared" si="78"/>
        <v>0</v>
      </c>
    </row>
    <row r="495" spans="1:9" x14ac:dyDescent="0.9">
      <c r="A495" s="111"/>
      <c r="B495" s="9" t="s">
        <v>466</v>
      </c>
      <c r="C495" s="9" t="s">
        <v>42</v>
      </c>
      <c r="D495" s="28">
        <v>50</v>
      </c>
      <c r="E495" s="43"/>
      <c r="F495" s="9">
        <f t="shared" si="79"/>
        <v>0</v>
      </c>
      <c r="G495" s="43"/>
      <c r="H495" s="9">
        <f t="shared" si="77"/>
        <v>0</v>
      </c>
      <c r="I495" s="46">
        <f t="shared" si="78"/>
        <v>0</v>
      </c>
    </row>
    <row r="496" spans="1:9" x14ac:dyDescent="0.9">
      <c r="A496" s="111"/>
      <c r="B496" s="9" t="s">
        <v>511</v>
      </c>
      <c r="C496" s="9" t="s">
        <v>42</v>
      </c>
      <c r="D496" s="28">
        <v>10</v>
      </c>
      <c r="E496" s="43"/>
      <c r="F496" s="9">
        <f t="shared" si="79"/>
        <v>0</v>
      </c>
      <c r="G496" s="43"/>
      <c r="H496" s="9">
        <f t="shared" si="77"/>
        <v>0</v>
      </c>
      <c r="I496" s="46">
        <f t="shared" si="78"/>
        <v>0</v>
      </c>
    </row>
    <row r="497" spans="1:9" x14ac:dyDescent="0.9">
      <c r="A497" s="111"/>
      <c r="B497" s="9" t="s">
        <v>467</v>
      </c>
      <c r="C497" s="9" t="s">
        <v>42</v>
      </c>
      <c r="D497" s="28">
        <v>10</v>
      </c>
      <c r="E497" s="43"/>
      <c r="F497" s="9">
        <f t="shared" si="79"/>
        <v>0</v>
      </c>
      <c r="G497" s="43"/>
      <c r="H497" s="9">
        <f t="shared" si="77"/>
        <v>0</v>
      </c>
      <c r="I497" s="46">
        <f t="shared" si="78"/>
        <v>0</v>
      </c>
    </row>
    <row r="498" spans="1:9" x14ac:dyDescent="0.9">
      <c r="A498" s="111"/>
      <c r="B498" s="9" t="s">
        <v>468</v>
      </c>
      <c r="C498" s="9" t="s">
        <v>42</v>
      </c>
      <c r="D498" s="28">
        <v>10</v>
      </c>
      <c r="E498" s="43"/>
      <c r="F498" s="9">
        <f t="shared" si="79"/>
        <v>0</v>
      </c>
      <c r="G498" s="43"/>
      <c r="H498" s="9">
        <f t="shared" si="77"/>
        <v>0</v>
      </c>
      <c r="I498" s="46">
        <f t="shared" si="78"/>
        <v>0</v>
      </c>
    </row>
    <row r="499" spans="1:9" x14ac:dyDescent="0.9">
      <c r="A499" s="111"/>
      <c r="B499" s="9" t="s">
        <v>469</v>
      </c>
      <c r="C499" s="9" t="s">
        <v>42</v>
      </c>
      <c r="D499" s="28">
        <v>10</v>
      </c>
      <c r="E499" s="43"/>
      <c r="F499" s="9">
        <f t="shared" si="79"/>
        <v>0</v>
      </c>
      <c r="G499" s="43"/>
      <c r="H499" s="9">
        <f t="shared" si="77"/>
        <v>0</v>
      </c>
      <c r="I499" s="46">
        <f t="shared" si="78"/>
        <v>0</v>
      </c>
    </row>
    <row r="500" spans="1:9" x14ac:dyDescent="0.9">
      <c r="A500" s="111"/>
      <c r="B500" s="9" t="s">
        <v>470</v>
      </c>
      <c r="C500" s="9" t="s">
        <v>42</v>
      </c>
      <c r="D500" s="28">
        <v>20</v>
      </c>
      <c r="E500" s="43"/>
      <c r="F500" s="9">
        <f t="shared" si="79"/>
        <v>0</v>
      </c>
      <c r="G500" s="43"/>
      <c r="H500" s="9">
        <f t="shared" si="77"/>
        <v>0</v>
      </c>
      <c r="I500" s="46">
        <f t="shared" si="78"/>
        <v>0</v>
      </c>
    </row>
    <row r="501" spans="1:9" x14ac:dyDescent="0.9">
      <c r="A501" s="111"/>
      <c r="B501" s="9" t="s">
        <v>475</v>
      </c>
      <c r="C501" s="9" t="s">
        <v>42</v>
      </c>
      <c r="D501" s="28">
        <v>20</v>
      </c>
      <c r="E501" s="43"/>
      <c r="F501" s="9">
        <f t="shared" si="79"/>
        <v>0</v>
      </c>
      <c r="G501" s="43"/>
      <c r="H501" s="9">
        <f t="shared" si="77"/>
        <v>0</v>
      </c>
      <c r="I501" s="46">
        <f t="shared" si="78"/>
        <v>0</v>
      </c>
    </row>
    <row r="502" spans="1:9" x14ac:dyDescent="0.9">
      <c r="A502" s="111"/>
      <c r="B502" s="9" t="s">
        <v>568</v>
      </c>
      <c r="C502" s="9" t="s">
        <v>42</v>
      </c>
      <c r="D502" s="28">
        <v>20</v>
      </c>
      <c r="E502" s="43"/>
      <c r="F502" s="9">
        <f t="shared" si="79"/>
        <v>0</v>
      </c>
      <c r="G502" s="43"/>
      <c r="H502" s="9">
        <f t="shared" si="77"/>
        <v>0</v>
      </c>
      <c r="I502" s="46">
        <f t="shared" si="78"/>
        <v>0</v>
      </c>
    </row>
    <row r="503" spans="1:9" x14ac:dyDescent="0.9">
      <c r="A503" s="111"/>
      <c r="B503" s="9" t="s">
        <v>476</v>
      </c>
      <c r="C503" s="9" t="s">
        <v>42</v>
      </c>
      <c r="D503" s="28">
        <v>20</v>
      </c>
      <c r="E503" s="43"/>
      <c r="F503" s="9">
        <f t="shared" si="79"/>
        <v>0</v>
      </c>
      <c r="G503" s="43"/>
      <c r="H503" s="9">
        <f t="shared" si="77"/>
        <v>0</v>
      </c>
      <c r="I503" s="46">
        <f t="shared" si="78"/>
        <v>0</v>
      </c>
    </row>
    <row r="504" spans="1:9" x14ac:dyDescent="0.9">
      <c r="A504" s="111"/>
      <c r="B504" s="9" t="s">
        <v>477</v>
      </c>
      <c r="C504" s="9" t="s">
        <v>42</v>
      </c>
      <c r="D504" s="28">
        <v>10</v>
      </c>
      <c r="E504" s="43"/>
      <c r="F504" s="9">
        <f t="shared" si="79"/>
        <v>0</v>
      </c>
      <c r="G504" s="43"/>
      <c r="H504" s="9">
        <f t="shared" si="77"/>
        <v>0</v>
      </c>
      <c r="I504" s="46">
        <f t="shared" si="78"/>
        <v>0</v>
      </c>
    </row>
    <row r="505" spans="1:9" x14ac:dyDescent="0.9">
      <c r="A505" s="111"/>
      <c r="B505" s="9" t="s">
        <v>478</v>
      </c>
      <c r="C505" s="9" t="s">
        <v>42</v>
      </c>
      <c r="D505" s="28">
        <v>10</v>
      </c>
      <c r="E505" s="43"/>
      <c r="F505" s="9">
        <f t="shared" si="79"/>
        <v>0</v>
      </c>
      <c r="G505" s="43"/>
      <c r="H505" s="9">
        <f t="shared" si="77"/>
        <v>0</v>
      </c>
      <c r="I505" s="46">
        <f t="shared" si="78"/>
        <v>0</v>
      </c>
    </row>
    <row r="506" spans="1:9" x14ac:dyDescent="0.9">
      <c r="A506" s="111"/>
      <c r="B506" s="9" t="s">
        <v>479</v>
      </c>
      <c r="C506" s="9" t="s">
        <v>42</v>
      </c>
      <c r="D506" s="28">
        <v>10</v>
      </c>
      <c r="E506" s="43"/>
      <c r="F506" s="9">
        <f t="shared" si="79"/>
        <v>0</v>
      </c>
      <c r="G506" s="43"/>
      <c r="H506" s="9">
        <f t="shared" si="77"/>
        <v>0</v>
      </c>
      <c r="I506" s="46">
        <f t="shared" si="78"/>
        <v>0</v>
      </c>
    </row>
    <row r="507" spans="1:9" x14ac:dyDescent="0.9">
      <c r="A507" s="111"/>
      <c r="B507" s="9" t="s">
        <v>480</v>
      </c>
      <c r="C507" s="9" t="s">
        <v>42</v>
      </c>
      <c r="D507" s="28">
        <v>10</v>
      </c>
      <c r="E507" s="43"/>
      <c r="F507" s="9">
        <f t="shared" si="79"/>
        <v>0</v>
      </c>
      <c r="G507" s="43"/>
      <c r="H507" s="9">
        <f t="shared" si="77"/>
        <v>0</v>
      </c>
      <c r="I507" s="46">
        <f t="shared" si="78"/>
        <v>0</v>
      </c>
    </row>
    <row r="508" spans="1:9" x14ac:dyDescent="0.9">
      <c r="A508" s="111"/>
      <c r="B508" s="9" t="s">
        <v>481</v>
      </c>
      <c r="C508" s="9" t="s">
        <v>42</v>
      </c>
      <c r="D508" s="28">
        <v>10</v>
      </c>
      <c r="E508" s="43"/>
      <c r="F508" s="9">
        <f t="shared" si="79"/>
        <v>0</v>
      </c>
      <c r="G508" s="43"/>
      <c r="H508" s="9">
        <f t="shared" si="77"/>
        <v>0</v>
      </c>
      <c r="I508" s="46">
        <f t="shared" si="78"/>
        <v>0</v>
      </c>
    </row>
    <row r="509" spans="1:9" x14ac:dyDescent="0.9">
      <c r="A509" s="111"/>
      <c r="B509" s="9" t="s">
        <v>482</v>
      </c>
      <c r="C509" s="9" t="s">
        <v>42</v>
      </c>
      <c r="D509" s="28">
        <v>10</v>
      </c>
      <c r="E509" s="43"/>
      <c r="F509" s="9">
        <f t="shared" si="79"/>
        <v>0</v>
      </c>
      <c r="G509" s="43"/>
      <c r="H509" s="9">
        <f t="shared" si="77"/>
        <v>0</v>
      </c>
      <c r="I509" s="46">
        <f t="shared" si="78"/>
        <v>0</v>
      </c>
    </row>
    <row r="510" spans="1:9" x14ac:dyDescent="0.9">
      <c r="A510" s="111"/>
      <c r="B510" s="9" t="s">
        <v>483</v>
      </c>
      <c r="C510" s="9" t="s">
        <v>42</v>
      </c>
      <c r="D510" s="28">
        <v>10</v>
      </c>
      <c r="E510" s="43"/>
      <c r="F510" s="9">
        <f t="shared" si="79"/>
        <v>0</v>
      </c>
      <c r="G510" s="43"/>
      <c r="H510" s="9">
        <f t="shared" si="77"/>
        <v>0</v>
      </c>
      <c r="I510" s="46">
        <f t="shared" si="78"/>
        <v>0</v>
      </c>
    </row>
    <row r="511" spans="1:9" x14ac:dyDescent="0.9">
      <c r="A511" s="111"/>
      <c r="B511" s="9" t="s">
        <v>484</v>
      </c>
      <c r="C511" s="9" t="s">
        <v>42</v>
      </c>
      <c r="D511" s="28">
        <v>10</v>
      </c>
      <c r="E511" s="43"/>
      <c r="F511" s="9">
        <f t="shared" si="79"/>
        <v>0</v>
      </c>
      <c r="G511" s="43"/>
      <c r="H511" s="9">
        <f t="shared" si="77"/>
        <v>0</v>
      </c>
      <c r="I511" s="46">
        <f t="shared" si="78"/>
        <v>0</v>
      </c>
    </row>
    <row r="512" spans="1:9" x14ac:dyDescent="0.9">
      <c r="A512" s="111"/>
      <c r="B512" s="9" t="s">
        <v>485</v>
      </c>
      <c r="C512" s="9" t="s">
        <v>42</v>
      </c>
      <c r="D512" s="28">
        <v>20</v>
      </c>
      <c r="E512" s="43"/>
      <c r="F512" s="9">
        <f t="shared" si="79"/>
        <v>0</v>
      </c>
      <c r="G512" s="43"/>
      <c r="H512" s="9">
        <f t="shared" si="77"/>
        <v>0</v>
      </c>
      <c r="I512" s="46">
        <f t="shared" si="78"/>
        <v>0</v>
      </c>
    </row>
    <row r="513" spans="1:9" x14ac:dyDescent="0.9">
      <c r="A513" s="111"/>
      <c r="B513" s="9" t="s">
        <v>487</v>
      </c>
      <c r="C513" s="9" t="s">
        <v>569</v>
      </c>
      <c r="D513" s="28">
        <v>20</v>
      </c>
      <c r="E513" s="43"/>
      <c r="F513" s="9">
        <f t="shared" si="79"/>
        <v>0</v>
      </c>
      <c r="G513" s="43"/>
      <c r="H513" s="9">
        <f t="shared" si="77"/>
        <v>0</v>
      </c>
      <c r="I513" s="46">
        <f t="shared" si="78"/>
        <v>0</v>
      </c>
    </row>
    <row r="514" spans="1:9" x14ac:dyDescent="0.9">
      <c r="A514" s="111"/>
      <c r="B514" s="9" t="s">
        <v>488</v>
      </c>
      <c r="C514" s="9" t="s">
        <v>42</v>
      </c>
      <c r="D514" s="28">
        <v>20</v>
      </c>
      <c r="E514" s="43"/>
      <c r="F514" s="9">
        <f t="shared" si="79"/>
        <v>0</v>
      </c>
      <c r="G514" s="43"/>
      <c r="H514" s="9">
        <f t="shared" si="77"/>
        <v>0</v>
      </c>
      <c r="I514" s="46">
        <f t="shared" si="78"/>
        <v>0</v>
      </c>
    </row>
    <row r="515" spans="1:9" x14ac:dyDescent="0.9">
      <c r="A515" s="111"/>
      <c r="B515" s="9" t="s">
        <v>570</v>
      </c>
      <c r="C515" s="9" t="s">
        <v>42</v>
      </c>
      <c r="D515" s="28">
        <v>10</v>
      </c>
      <c r="E515" s="43"/>
      <c r="F515" s="9">
        <f t="shared" si="79"/>
        <v>0</v>
      </c>
      <c r="G515" s="43"/>
      <c r="H515" s="9">
        <f t="shared" si="77"/>
        <v>0</v>
      </c>
      <c r="I515" s="46">
        <f t="shared" si="78"/>
        <v>0</v>
      </c>
    </row>
    <row r="516" spans="1:9" x14ac:dyDescent="0.9">
      <c r="A516" s="111"/>
      <c r="B516" s="9" t="s">
        <v>489</v>
      </c>
      <c r="C516" s="9" t="s">
        <v>42</v>
      </c>
      <c r="D516" s="28">
        <v>10</v>
      </c>
      <c r="E516" s="43"/>
      <c r="F516" s="9">
        <f t="shared" si="79"/>
        <v>0</v>
      </c>
      <c r="G516" s="43"/>
      <c r="H516" s="9">
        <f t="shared" si="77"/>
        <v>0</v>
      </c>
      <c r="I516" s="46">
        <f t="shared" si="78"/>
        <v>0</v>
      </c>
    </row>
    <row r="517" spans="1:9" x14ac:dyDescent="0.9">
      <c r="A517" s="111"/>
      <c r="B517" s="9" t="s">
        <v>490</v>
      </c>
      <c r="C517" s="9" t="s">
        <v>42</v>
      </c>
      <c r="D517" s="28">
        <v>20</v>
      </c>
      <c r="E517" s="43"/>
      <c r="F517" s="9">
        <f t="shared" si="79"/>
        <v>0</v>
      </c>
      <c r="G517" s="43"/>
      <c r="H517" s="9">
        <f t="shared" si="77"/>
        <v>0</v>
      </c>
      <c r="I517" s="46">
        <f t="shared" si="78"/>
        <v>0</v>
      </c>
    </row>
    <row r="518" spans="1:9" x14ac:dyDescent="0.9">
      <c r="A518" s="111"/>
      <c r="B518" s="9" t="s">
        <v>491</v>
      </c>
      <c r="C518" s="9" t="s">
        <v>42</v>
      </c>
      <c r="D518" s="28">
        <v>20</v>
      </c>
      <c r="E518" s="43"/>
      <c r="F518" s="9">
        <f t="shared" si="79"/>
        <v>0</v>
      </c>
      <c r="G518" s="43"/>
      <c r="H518" s="9">
        <f t="shared" si="77"/>
        <v>0</v>
      </c>
      <c r="I518" s="46">
        <f t="shared" si="78"/>
        <v>0</v>
      </c>
    </row>
    <row r="519" spans="1:9" x14ac:dyDescent="0.9">
      <c r="A519" s="111"/>
      <c r="B519" s="9" t="s">
        <v>492</v>
      </c>
      <c r="C519" s="9" t="s">
        <v>42</v>
      </c>
      <c r="D519" s="28">
        <v>10</v>
      </c>
      <c r="E519" s="43"/>
      <c r="F519" s="9">
        <f t="shared" si="79"/>
        <v>0</v>
      </c>
      <c r="G519" s="43"/>
      <c r="H519" s="9">
        <f t="shared" si="77"/>
        <v>0</v>
      </c>
      <c r="I519" s="46">
        <f t="shared" si="78"/>
        <v>0</v>
      </c>
    </row>
    <row r="520" spans="1:9" x14ac:dyDescent="0.9">
      <c r="A520" s="111"/>
      <c r="B520" s="9" t="s">
        <v>493</v>
      </c>
      <c r="C520" s="9" t="s">
        <v>42</v>
      </c>
      <c r="D520" s="28">
        <v>20</v>
      </c>
      <c r="E520" s="43"/>
      <c r="F520" s="9">
        <f t="shared" si="79"/>
        <v>0</v>
      </c>
      <c r="G520" s="43"/>
      <c r="H520" s="9">
        <f t="shared" si="77"/>
        <v>0</v>
      </c>
      <c r="I520" s="46">
        <f t="shared" si="78"/>
        <v>0</v>
      </c>
    </row>
    <row r="521" spans="1:9" x14ac:dyDescent="0.9">
      <c r="A521" s="111"/>
      <c r="B521" s="9" t="s">
        <v>494</v>
      </c>
      <c r="C521" s="9" t="s">
        <v>42</v>
      </c>
      <c r="D521" s="28">
        <v>10</v>
      </c>
      <c r="E521" s="43"/>
      <c r="F521" s="9">
        <f t="shared" si="79"/>
        <v>0</v>
      </c>
      <c r="G521" s="43"/>
      <c r="H521" s="9">
        <f t="shared" si="77"/>
        <v>0</v>
      </c>
      <c r="I521" s="46">
        <f t="shared" si="78"/>
        <v>0</v>
      </c>
    </row>
    <row r="522" spans="1:9" x14ac:dyDescent="0.9">
      <c r="A522" s="111"/>
      <c r="B522" s="9" t="s">
        <v>495</v>
      </c>
      <c r="C522" s="9" t="s">
        <v>42</v>
      </c>
      <c r="D522" s="28">
        <v>10</v>
      </c>
      <c r="E522" s="43"/>
      <c r="F522" s="9">
        <f t="shared" si="79"/>
        <v>0</v>
      </c>
      <c r="G522" s="43"/>
      <c r="H522" s="9">
        <f t="shared" si="77"/>
        <v>0</v>
      </c>
      <c r="I522" s="46">
        <f t="shared" si="78"/>
        <v>0</v>
      </c>
    </row>
    <row r="523" spans="1:9" x14ac:dyDescent="0.9">
      <c r="A523" s="111"/>
      <c r="B523" s="9" t="s">
        <v>496</v>
      </c>
      <c r="C523" s="9" t="s">
        <v>42</v>
      </c>
      <c r="D523" s="28">
        <v>10</v>
      </c>
      <c r="E523" s="43"/>
      <c r="F523" s="9">
        <f t="shared" si="79"/>
        <v>0</v>
      </c>
      <c r="G523" s="43"/>
      <c r="H523" s="9">
        <f t="shared" si="77"/>
        <v>0</v>
      </c>
      <c r="I523" s="46">
        <f t="shared" si="78"/>
        <v>0</v>
      </c>
    </row>
    <row r="524" spans="1:9" x14ac:dyDescent="0.9">
      <c r="A524" s="111"/>
      <c r="B524" s="9" t="s">
        <v>497</v>
      </c>
      <c r="C524" s="9" t="s">
        <v>42</v>
      </c>
      <c r="D524" s="28">
        <v>10</v>
      </c>
      <c r="E524" s="43"/>
      <c r="F524" s="9">
        <f t="shared" si="79"/>
        <v>0</v>
      </c>
      <c r="G524" s="43"/>
      <c r="H524" s="9">
        <f t="shared" si="77"/>
        <v>0</v>
      </c>
      <c r="I524" s="46">
        <f t="shared" si="78"/>
        <v>0</v>
      </c>
    </row>
    <row r="525" spans="1:9" x14ac:dyDescent="0.9">
      <c r="A525" s="111"/>
      <c r="B525" s="9" t="s">
        <v>498</v>
      </c>
      <c r="C525" s="9" t="s">
        <v>42</v>
      </c>
      <c r="D525" s="28">
        <v>10</v>
      </c>
      <c r="E525" s="43"/>
      <c r="F525" s="9">
        <f t="shared" si="79"/>
        <v>0</v>
      </c>
      <c r="G525" s="43"/>
      <c r="H525" s="9">
        <f t="shared" si="77"/>
        <v>0</v>
      </c>
      <c r="I525" s="46">
        <f t="shared" si="78"/>
        <v>0</v>
      </c>
    </row>
    <row r="526" spans="1:9" x14ac:dyDescent="0.9">
      <c r="A526" s="111"/>
      <c r="B526" s="9" t="s">
        <v>499</v>
      </c>
      <c r="C526" s="9" t="s">
        <v>42</v>
      </c>
      <c r="D526" s="28">
        <v>10</v>
      </c>
      <c r="E526" s="43"/>
      <c r="F526" s="9">
        <f t="shared" si="79"/>
        <v>0</v>
      </c>
      <c r="G526" s="43"/>
      <c r="H526" s="9">
        <f t="shared" si="77"/>
        <v>0</v>
      </c>
      <c r="I526" s="46">
        <f t="shared" si="78"/>
        <v>0</v>
      </c>
    </row>
    <row r="527" spans="1:9" x14ac:dyDescent="0.9">
      <c r="A527" s="111"/>
      <c r="B527" s="9" t="s">
        <v>500</v>
      </c>
      <c r="C527" s="9" t="s">
        <v>42</v>
      </c>
      <c r="D527" s="28">
        <v>10</v>
      </c>
      <c r="E527" s="43"/>
      <c r="F527" s="9">
        <f t="shared" si="79"/>
        <v>0</v>
      </c>
      <c r="G527" s="43"/>
      <c r="H527" s="9">
        <f t="shared" si="77"/>
        <v>0</v>
      </c>
      <c r="I527" s="46">
        <f t="shared" si="78"/>
        <v>0</v>
      </c>
    </row>
    <row r="528" spans="1:9" x14ac:dyDescent="0.9">
      <c r="A528" s="111"/>
      <c r="B528" s="9" t="s">
        <v>372</v>
      </c>
      <c r="C528" s="9" t="s">
        <v>42</v>
      </c>
      <c r="D528" s="28">
        <v>10</v>
      </c>
      <c r="E528" s="43"/>
      <c r="F528" s="9">
        <f t="shared" si="79"/>
        <v>0</v>
      </c>
      <c r="G528" s="43"/>
      <c r="H528" s="9">
        <f t="shared" si="77"/>
        <v>0</v>
      </c>
      <c r="I528" s="46">
        <f t="shared" si="78"/>
        <v>0</v>
      </c>
    </row>
    <row r="529" spans="1:10" x14ac:dyDescent="0.9">
      <c r="A529" s="111"/>
      <c r="B529" s="9" t="s">
        <v>373</v>
      </c>
      <c r="C529" s="9" t="s">
        <v>42</v>
      </c>
      <c r="D529" s="28">
        <v>10</v>
      </c>
      <c r="E529" s="43"/>
      <c r="F529" s="9">
        <f t="shared" si="79"/>
        <v>0</v>
      </c>
      <c r="G529" s="43"/>
      <c r="H529" s="9">
        <f t="shared" ref="H529:H536" si="80">D529*G529</f>
        <v>0</v>
      </c>
      <c r="I529" s="46">
        <f t="shared" ref="I529:I536" si="81">F529+H529</f>
        <v>0</v>
      </c>
    </row>
    <row r="530" spans="1:10" x14ac:dyDescent="0.9">
      <c r="A530" s="111"/>
      <c r="B530" s="9" t="s">
        <v>474</v>
      </c>
      <c r="C530" s="9" t="s">
        <v>42</v>
      </c>
      <c r="D530" s="28">
        <v>10</v>
      </c>
      <c r="E530" s="43"/>
      <c r="F530" s="9">
        <f t="shared" ref="F530:F536" si="82">D530*E530</f>
        <v>0</v>
      </c>
      <c r="G530" s="43"/>
      <c r="H530" s="9">
        <f t="shared" si="80"/>
        <v>0</v>
      </c>
      <c r="I530" s="46">
        <f t="shared" si="81"/>
        <v>0</v>
      </c>
    </row>
    <row r="531" spans="1:10" x14ac:dyDescent="0.9">
      <c r="A531" s="111"/>
      <c r="B531" s="9" t="s">
        <v>472</v>
      </c>
      <c r="C531" s="9" t="s">
        <v>42</v>
      </c>
      <c r="D531" s="28">
        <v>10</v>
      </c>
      <c r="E531" s="43"/>
      <c r="F531" s="9">
        <f t="shared" si="82"/>
        <v>0</v>
      </c>
      <c r="G531" s="43"/>
      <c r="H531" s="9">
        <f t="shared" si="80"/>
        <v>0</v>
      </c>
      <c r="I531" s="46">
        <f t="shared" si="81"/>
        <v>0</v>
      </c>
    </row>
    <row r="532" spans="1:10" x14ac:dyDescent="0.9">
      <c r="A532" s="111"/>
      <c r="B532" s="9" t="s">
        <v>473</v>
      </c>
      <c r="C532" s="9" t="s">
        <v>42</v>
      </c>
      <c r="D532" s="28">
        <v>10</v>
      </c>
      <c r="E532" s="43"/>
      <c r="F532" s="9">
        <f t="shared" si="82"/>
        <v>0</v>
      </c>
      <c r="G532" s="43"/>
      <c r="H532" s="9">
        <f t="shared" si="80"/>
        <v>0</v>
      </c>
      <c r="I532" s="46">
        <f t="shared" si="81"/>
        <v>0</v>
      </c>
    </row>
    <row r="533" spans="1:10" x14ac:dyDescent="0.9">
      <c r="A533" s="111"/>
      <c r="B533" s="9" t="s">
        <v>506</v>
      </c>
      <c r="C533" s="9" t="s">
        <v>42</v>
      </c>
      <c r="D533" s="28">
        <v>10</v>
      </c>
      <c r="E533" s="43"/>
      <c r="F533" s="9">
        <f t="shared" si="82"/>
        <v>0</v>
      </c>
      <c r="G533" s="43"/>
      <c r="H533" s="9">
        <f t="shared" si="80"/>
        <v>0</v>
      </c>
      <c r="I533" s="46">
        <f t="shared" si="81"/>
        <v>0</v>
      </c>
    </row>
    <row r="534" spans="1:10" x14ac:dyDescent="0.9">
      <c r="A534" s="111"/>
      <c r="B534" s="9" t="s">
        <v>514</v>
      </c>
      <c r="C534" s="9" t="s">
        <v>42</v>
      </c>
      <c r="D534" s="28">
        <v>10</v>
      </c>
      <c r="E534" s="43"/>
      <c r="F534" s="9">
        <f t="shared" si="82"/>
        <v>0</v>
      </c>
      <c r="G534" s="43"/>
      <c r="H534" s="9">
        <f t="shared" si="80"/>
        <v>0</v>
      </c>
      <c r="I534" s="46">
        <f t="shared" si="81"/>
        <v>0</v>
      </c>
    </row>
    <row r="535" spans="1:10" x14ac:dyDescent="0.9">
      <c r="A535" s="107"/>
      <c r="B535" s="9" t="s">
        <v>515</v>
      </c>
      <c r="C535" s="9" t="s">
        <v>42</v>
      </c>
      <c r="D535" s="28">
        <v>5</v>
      </c>
      <c r="E535" s="43"/>
      <c r="F535" s="9">
        <f t="shared" si="82"/>
        <v>0</v>
      </c>
      <c r="G535" s="43"/>
      <c r="H535" s="9">
        <f t="shared" si="80"/>
        <v>0</v>
      </c>
      <c r="I535" s="46">
        <f t="shared" si="81"/>
        <v>0</v>
      </c>
    </row>
    <row r="536" spans="1:10" x14ac:dyDescent="0.9">
      <c r="A536" s="9" t="s">
        <v>531</v>
      </c>
      <c r="B536" s="9" t="s">
        <v>530</v>
      </c>
      <c r="C536" s="9" t="s">
        <v>42</v>
      </c>
      <c r="D536" s="28">
        <v>10</v>
      </c>
      <c r="E536" s="43"/>
      <c r="F536" s="9">
        <f t="shared" si="82"/>
        <v>0</v>
      </c>
      <c r="G536" s="43"/>
      <c r="H536" s="9">
        <f t="shared" si="80"/>
        <v>0</v>
      </c>
      <c r="I536" s="46">
        <f t="shared" si="81"/>
        <v>0</v>
      </c>
    </row>
    <row r="537" spans="1:10" x14ac:dyDescent="0.9">
      <c r="A537" s="21" t="s">
        <v>548</v>
      </c>
      <c r="B537" s="21"/>
      <c r="C537" s="21"/>
      <c r="D537" s="34"/>
      <c r="E537" s="33"/>
      <c r="F537" s="33"/>
      <c r="G537" s="33"/>
      <c r="H537" s="33"/>
      <c r="I537" s="21"/>
    </row>
    <row r="538" spans="1:10" x14ac:dyDescent="0.9">
      <c r="A538" s="48"/>
      <c r="B538" s="9" t="s">
        <v>374</v>
      </c>
      <c r="C538" s="9" t="s">
        <v>42</v>
      </c>
      <c r="D538" s="28">
        <v>40</v>
      </c>
      <c r="E538" s="43"/>
      <c r="F538" s="9">
        <f>D538*E538</f>
        <v>0</v>
      </c>
      <c r="G538" s="45"/>
      <c r="H538" s="9">
        <f t="shared" ref="H538" si="83">D538*G538</f>
        <v>0</v>
      </c>
      <c r="I538" s="46">
        <f t="shared" ref="I538" si="84">F538+H538</f>
        <v>0</v>
      </c>
    </row>
    <row r="541" spans="1:10" x14ac:dyDescent="0.9">
      <c r="A541" s="7" t="s">
        <v>246</v>
      </c>
      <c r="B541" s="1"/>
      <c r="C541" s="1"/>
      <c r="D541" s="1"/>
      <c r="E541" s="1"/>
      <c r="F541" s="1"/>
      <c r="G541" s="1"/>
      <c r="H541" s="1"/>
      <c r="I541" s="1"/>
      <c r="J541" s="1"/>
    </row>
    <row r="542" spans="1:10" x14ac:dyDescent="0.9">
      <c r="A542" s="7" t="s">
        <v>247</v>
      </c>
      <c r="B542" s="1"/>
      <c r="C542" s="1"/>
      <c r="D542" s="1"/>
      <c r="E542" s="1"/>
      <c r="F542" s="1"/>
      <c r="G542" s="1"/>
      <c r="H542" s="1"/>
      <c r="I542" s="1"/>
      <c r="J542" s="1"/>
    </row>
    <row r="543" spans="1:10" x14ac:dyDescent="0.9">
      <c r="A543" s="7" t="s">
        <v>248</v>
      </c>
      <c r="B543" s="1"/>
      <c r="C543" s="1"/>
      <c r="D543" s="1"/>
      <c r="E543" s="1"/>
      <c r="F543" s="1"/>
      <c r="G543" s="1"/>
      <c r="H543" s="1"/>
      <c r="I543" s="1"/>
      <c r="J543" s="1"/>
    </row>
    <row r="544" spans="1:10" x14ac:dyDescent="0.9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x14ac:dyDescent="0.9">
      <c r="A545" s="7" t="s">
        <v>249</v>
      </c>
      <c r="B545" s="1"/>
      <c r="C545" s="1"/>
      <c r="D545" s="1"/>
      <c r="E545" s="1"/>
      <c r="F545" s="1"/>
      <c r="G545" s="1"/>
      <c r="H545" s="1"/>
      <c r="I545" s="1"/>
      <c r="J545" s="1"/>
    </row>
    <row r="546" spans="1:10" x14ac:dyDescent="0.9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x14ac:dyDescent="0.9">
      <c r="A547" s="16" t="s">
        <v>549</v>
      </c>
      <c r="B547" s="1"/>
      <c r="C547" s="1"/>
      <c r="D547" s="1"/>
      <c r="E547" s="1"/>
      <c r="F547" s="1"/>
      <c r="G547" s="1"/>
      <c r="H547" s="1"/>
      <c r="I547" s="1"/>
      <c r="J547" s="1"/>
    </row>
    <row r="548" spans="1:10" x14ac:dyDescent="0.9">
      <c r="A548" s="16" t="s">
        <v>510</v>
      </c>
      <c r="B548" s="1"/>
      <c r="C548" s="1"/>
      <c r="D548" s="1"/>
      <c r="E548" s="1"/>
      <c r="F548" s="1"/>
      <c r="G548" s="1"/>
      <c r="H548" s="1"/>
      <c r="I548" s="1"/>
      <c r="J548" s="1"/>
    </row>
    <row r="549" spans="1:10" x14ac:dyDescent="0.9">
      <c r="A549" s="16" t="s">
        <v>507</v>
      </c>
      <c r="B549" s="1"/>
      <c r="C549" s="1"/>
      <c r="D549" s="1"/>
      <c r="E549" s="1"/>
      <c r="F549" s="1"/>
      <c r="G549" s="1"/>
      <c r="H549" s="1"/>
      <c r="I549" s="1"/>
      <c r="J549" s="1"/>
    </row>
    <row r="550" spans="1:10" x14ac:dyDescent="0.9">
      <c r="A550" s="16" t="s">
        <v>250</v>
      </c>
      <c r="B550" s="1"/>
      <c r="C550" s="1"/>
      <c r="D550" s="1"/>
      <c r="E550" s="1"/>
      <c r="F550" s="1"/>
      <c r="G550" s="1"/>
      <c r="H550" s="1"/>
      <c r="I550" s="1"/>
      <c r="J550" s="1"/>
    </row>
    <row r="551" spans="1:10" x14ac:dyDescent="0.9">
      <c r="A551" s="16"/>
      <c r="B551" s="1"/>
      <c r="C551" s="1"/>
      <c r="D551" s="1"/>
      <c r="E551" s="1"/>
      <c r="F551" s="1"/>
      <c r="G551" s="1"/>
      <c r="H551" s="1"/>
      <c r="I551" s="1"/>
      <c r="J551" s="1"/>
    </row>
    <row r="552" spans="1:10" x14ac:dyDescent="0.9">
      <c r="A552" s="16" t="s">
        <v>251</v>
      </c>
      <c r="B552" s="1"/>
      <c r="C552" s="1"/>
      <c r="D552" s="1"/>
      <c r="E552" s="1"/>
      <c r="F552" s="1"/>
      <c r="G552" s="1"/>
      <c r="H552" s="1"/>
      <c r="I552" s="1"/>
      <c r="J552" s="1"/>
    </row>
    <row r="553" spans="1:10" x14ac:dyDescent="0.9">
      <c r="A553" s="16" t="s">
        <v>252</v>
      </c>
      <c r="B553" s="1"/>
      <c r="C553" s="1"/>
      <c r="D553" s="1"/>
      <c r="E553" s="1"/>
      <c r="F553" s="1"/>
      <c r="G553" s="1"/>
      <c r="H553" s="1"/>
      <c r="I553" s="1"/>
      <c r="J553" s="1"/>
    </row>
    <row r="554" spans="1:10" x14ac:dyDescent="0.9">
      <c r="A554" s="8"/>
      <c r="B554" s="1"/>
      <c r="C554" s="1"/>
      <c r="D554" s="1"/>
      <c r="E554" s="1"/>
      <c r="F554" s="1"/>
      <c r="G554" s="1"/>
      <c r="H554" s="1"/>
      <c r="I554" s="1"/>
      <c r="J554" s="1"/>
    </row>
    <row r="555" spans="1:10" x14ac:dyDescent="0.9">
      <c r="A555" s="16" t="s">
        <v>253</v>
      </c>
      <c r="B555" s="1"/>
      <c r="C555" s="1"/>
      <c r="D555" s="1"/>
      <c r="E555" s="1"/>
      <c r="F555" s="1"/>
      <c r="G555" s="1"/>
      <c r="H555" s="1"/>
      <c r="I555" s="1"/>
      <c r="J555" s="1"/>
    </row>
    <row r="556" spans="1:10" x14ac:dyDescent="0.9">
      <c r="A556" s="16" t="s">
        <v>254</v>
      </c>
      <c r="B556" s="1"/>
      <c r="C556" s="1"/>
      <c r="D556" s="1"/>
      <c r="E556" s="1"/>
      <c r="F556" s="1"/>
      <c r="G556" s="1"/>
      <c r="H556" s="1"/>
      <c r="I556" s="1"/>
      <c r="J556" s="1"/>
    </row>
    <row r="557" spans="1:10" x14ac:dyDescent="0.9">
      <c r="A557" s="16"/>
      <c r="B557" s="1"/>
      <c r="C557" s="1"/>
      <c r="D557" s="1"/>
      <c r="E557" s="1"/>
      <c r="F557" s="1"/>
      <c r="G557" s="1"/>
      <c r="H557" s="1"/>
      <c r="I557" s="1"/>
      <c r="J557" s="1"/>
    </row>
    <row r="558" spans="1:10" x14ac:dyDescent="0.9">
      <c r="A558" s="16" t="s">
        <v>255</v>
      </c>
      <c r="B558" s="1"/>
      <c r="C558" s="1"/>
      <c r="D558" s="1"/>
      <c r="E558" s="1"/>
      <c r="F558" s="1"/>
      <c r="G558" s="1"/>
      <c r="H558" s="1"/>
      <c r="I558" s="1"/>
      <c r="J558" s="1"/>
    </row>
    <row r="559" spans="1:10" x14ac:dyDescent="0.9">
      <c r="A559" s="16"/>
      <c r="B559" s="1"/>
      <c r="C559" s="1"/>
      <c r="D559" s="1"/>
      <c r="E559" s="1"/>
      <c r="F559" s="1"/>
      <c r="G559" s="1"/>
      <c r="H559" s="1"/>
      <c r="I559" s="1"/>
      <c r="J559" s="1"/>
    </row>
    <row r="560" spans="1:10" x14ac:dyDescent="0.9">
      <c r="A560" s="16" t="s">
        <v>256</v>
      </c>
      <c r="B560" s="1"/>
      <c r="C560" s="1"/>
      <c r="D560" s="1"/>
      <c r="E560" s="1"/>
      <c r="F560" s="1"/>
      <c r="G560" s="1"/>
      <c r="H560" s="1"/>
      <c r="I560" s="1"/>
      <c r="J560" s="1"/>
    </row>
    <row r="561" spans="1:11" x14ac:dyDescent="0.9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1" x14ac:dyDescent="0.9">
      <c r="A562" s="16" t="s">
        <v>550</v>
      </c>
      <c r="B562" s="1"/>
      <c r="C562" s="1"/>
      <c r="D562" s="1"/>
      <c r="E562" s="1"/>
      <c r="F562" s="1"/>
      <c r="G562" s="1"/>
      <c r="H562" s="1"/>
      <c r="I562" s="1"/>
      <c r="J562" s="1"/>
    </row>
    <row r="563" spans="1:11" x14ac:dyDescent="0.9">
      <c r="A563" s="16"/>
      <c r="B563" s="1"/>
      <c r="C563" s="1"/>
      <c r="D563" s="1"/>
      <c r="E563" s="1"/>
      <c r="F563" s="1"/>
      <c r="G563" s="1"/>
      <c r="H563" s="1"/>
      <c r="I563" s="1"/>
      <c r="J563" s="1"/>
    </row>
    <row r="564" spans="1:11" x14ac:dyDescent="0.9">
      <c r="A564" s="16" t="s">
        <v>257</v>
      </c>
      <c r="B564" s="1"/>
      <c r="C564" s="1"/>
      <c r="D564" s="1"/>
      <c r="E564" s="1"/>
      <c r="F564" s="1"/>
      <c r="G564" s="1"/>
      <c r="H564" s="1"/>
      <c r="I564" s="1"/>
      <c r="J564" s="1"/>
    </row>
    <row r="565" spans="1:11" x14ac:dyDescent="0.9">
      <c r="A565" s="16"/>
      <c r="B565" s="16"/>
      <c r="C565" s="1"/>
      <c r="D565" s="1"/>
      <c r="E565" s="1"/>
      <c r="F565" s="1"/>
      <c r="G565" s="1"/>
      <c r="H565" s="1"/>
      <c r="I565" s="1"/>
      <c r="J565" s="1"/>
      <c r="K565" s="1"/>
    </row>
    <row r="566" spans="1:11" x14ac:dyDescent="0.9">
      <c r="A566" s="20" t="s">
        <v>258</v>
      </c>
      <c r="C566" s="1"/>
      <c r="D566" s="6"/>
      <c r="E566" s="1"/>
      <c r="F566" s="1"/>
      <c r="G566" s="1"/>
      <c r="H566" s="1"/>
      <c r="I566" s="1"/>
      <c r="J566" s="1"/>
      <c r="K566" s="1"/>
    </row>
    <row r="567" spans="1:11" x14ac:dyDescent="0.9">
      <c r="A567" s="20"/>
      <c r="B567" s="20"/>
      <c r="C567" s="1"/>
      <c r="D567" s="6"/>
      <c r="E567" s="1"/>
      <c r="F567" s="1"/>
      <c r="G567" s="1"/>
      <c r="H567" s="1"/>
      <c r="I567" s="1"/>
      <c r="J567" s="1"/>
      <c r="K567" s="1"/>
    </row>
    <row r="568" spans="1:11" x14ac:dyDescent="0.9">
      <c r="A568" s="20"/>
      <c r="B568" s="20"/>
      <c r="C568" s="1"/>
      <c r="D568" s="6"/>
      <c r="E568" s="6" t="s">
        <v>259</v>
      </c>
      <c r="F568" s="6"/>
      <c r="G568" s="1"/>
      <c r="H568" s="1"/>
      <c r="I568" s="1"/>
      <c r="J568" s="1"/>
      <c r="K568" s="1"/>
    </row>
    <row r="569" spans="1:11" x14ac:dyDescent="0.9">
      <c r="A569" s="21" t="s">
        <v>52</v>
      </c>
      <c r="B569" s="21" t="s">
        <v>6</v>
      </c>
      <c r="C569" s="33" t="s">
        <v>7</v>
      </c>
      <c r="D569" s="33" t="s">
        <v>551</v>
      </c>
      <c r="E569" s="33" t="s">
        <v>8</v>
      </c>
      <c r="F569" s="33" t="s">
        <v>541</v>
      </c>
      <c r="G569" s="33" t="s">
        <v>53</v>
      </c>
      <c r="H569" s="33" t="s">
        <v>542</v>
      </c>
      <c r="I569" s="33" t="s">
        <v>9</v>
      </c>
      <c r="J569" s="1"/>
      <c r="K569" s="1"/>
    </row>
    <row r="570" spans="1:11" x14ac:dyDescent="0.9">
      <c r="A570" s="106"/>
      <c r="B570" s="9" t="s">
        <v>260</v>
      </c>
      <c r="C570" s="9" t="s">
        <v>42</v>
      </c>
      <c r="D570" s="28">
        <v>20</v>
      </c>
      <c r="E570" s="43"/>
      <c r="F570" s="9">
        <f>D570*E570</f>
        <v>0</v>
      </c>
      <c r="G570" s="43"/>
      <c r="H570" s="9">
        <f t="shared" ref="H570:H576" si="85">D570*G570</f>
        <v>0</v>
      </c>
      <c r="I570" s="46">
        <f t="shared" ref="I570:I576" si="86">F570+H570</f>
        <v>0</v>
      </c>
      <c r="J570" s="1"/>
      <c r="K570" s="1"/>
    </row>
    <row r="571" spans="1:11" x14ac:dyDescent="0.9">
      <c r="A571" s="111"/>
      <c r="B571" s="9" t="s">
        <v>261</v>
      </c>
      <c r="C571" s="9" t="s">
        <v>42</v>
      </c>
      <c r="D571" s="28">
        <v>20</v>
      </c>
      <c r="E571" s="43"/>
      <c r="F571" s="9">
        <f t="shared" ref="F571:F576" si="87">D571*E571</f>
        <v>0</v>
      </c>
      <c r="G571" s="43"/>
      <c r="H571" s="9">
        <f t="shared" si="85"/>
        <v>0</v>
      </c>
      <c r="I571" s="46">
        <f t="shared" si="86"/>
        <v>0</v>
      </c>
      <c r="J571" s="1"/>
      <c r="K571" s="1"/>
    </row>
    <row r="572" spans="1:11" x14ac:dyDescent="0.9">
      <c r="A572" s="111"/>
      <c r="B572" s="9" t="s">
        <v>262</v>
      </c>
      <c r="C572" s="9" t="s">
        <v>42</v>
      </c>
      <c r="D572" s="28">
        <v>20</v>
      </c>
      <c r="E572" s="43"/>
      <c r="F572" s="9">
        <f t="shared" si="87"/>
        <v>0</v>
      </c>
      <c r="G572" s="43"/>
      <c r="H572" s="9">
        <f t="shared" si="85"/>
        <v>0</v>
      </c>
      <c r="I572" s="46">
        <f t="shared" si="86"/>
        <v>0</v>
      </c>
      <c r="J572" s="1"/>
      <c r="K572" s="1"/>
    </row>
    <row r="573" spans="1:11" x14ac:dyDescent="0.9">
      <c r="A573" s="111"/>
      <c r="B573" s="9" t="s">
        <v>263</v>
      </c>
      <c r="C573" s="9" t="s">
        <v>42</v>
      </c>
      <c r="D573" s="28">
        <v>20</v>
      </c>
      <c r="E573" s="43"/>
      <c r="F573" s="9">
        <f t="shared" si="87"/>
        <v>0</v>
      </c>
      <c r="G573" s="43"/>
      <c r="H573" s="9">
        <f t="shared" si="85"/>
        <v>0</v>
      </c>
      <c r="I573" s="46">
        <f t="shared" si="86"/>
        <v>0</v>
      </c>
      <c r="J573" s="1"/>
      <c r="K573" s="1"/>
    </row>
    <row r="574" spans="1:11" x14ac:dyDescent="0.9">
      <c r="A574" s="111"/>
      <c r="B574" s="9" t="s">
        <v>264</v>
      </c>
      <c r="C574" s="9" t="s">
        <v>42</v>
      </c>
      <c r="D574" s="28">
        <v>10</v>
      </c>
      <c r="E574" s="43"/>
      <c r="F574" s="9">
        <f t="shared" si="87"/>
        <v>0</v>
      </c>
      <c r="G574" s="43"/>
      <c r="H574" s="9">
        <f t="shared" si="85"/>
        <v>0</v>
      </c>
      <c r="I574" s="46">
        <f t="shared" si="86"/>
        <v>0</v>
      </c>
      <c r="J574" s="1"/>
      <c r="K574" s="1"/>
    </row>
    <row r="575" spans="1:11" x14ac:dyDescent="0.9">
      <c r="A575" s="111"/>
      <c r="B575" s="9" t="s">
        <v>265</v>
      </c>
      <c r="C575" s="9" t="s">
        <v>42</v>
      </c>
      <c r="D575" s="28">
        <v>10</v>
      </c>
      <c r="E575" s="43"/>
      <c r="F575" s="9">
        <f t="shared" si="87"/>
        <v>0</v>
      </c>
      <c r="G575" s="43"/>
      <c r="H575" s="9">
        <f t="shared" si="85"/>
        <v>0</v>
      </c>
      <c r="I575" s="46">
        <f t="shared" si="86"/>
        <v>0</v>
      </c>
      <c r="J575" s="1"/>
      <c r="K575" s="1"/>
    </row>
    <row r="576" spans="1:11" x14ac:dyDescent="0.9">
      <c r="A576" s="107"/>
      <c r="B576" s="9" t="s">
        <v>266</v>
      </c>
      <c r="C576" s="9" t="s">
        <v>42</v>
      </c>
      <c r="D576" s="28">
        <v>5</v>
      </c>
      <c r="E576" s="43"/>
      <c r="F576" s="9">
        <f t="shared" si="87"/>
        <v>0</v>
      </c>
      <c r="G576" s="43"/>
      <c r="H576" s="9">
        <f t="shared" si="85"/>
        <v>0</v>
      </c>
      <c r="I576" s="46">
        <f t="shared" si="86"/>
        <v>0</v>
      </c>
      <c r="J576" s="1"/>
      <c r="K576" s="1"/>
    </row>
    <row r="577" spans="1:11" x14ac:dyDescent="0.9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 x14ac:dyDescent="0.9">
      <c r="A578" s="20"/>
      <c r="B578" s="20"/>
      <c r="C578" s="1"/>
      <c r="D578" s="6"/>
      <c r="E578" s="1"/>
      <c r="F578" s="1"/>
      <c r="G578" s="6"/>
      <c r="H578" s="6"/>
      <c r="I578" s="1"/>
      <c r="J578" s="1"/>
      <c r="K578" s="1"/>
    </row>
    <row r="579" spans="1:11" x14ac:dyDescent="0.9">
      <c r="A579" s="20" t="s">
        <v>268</v>
      </c>
      <c r="B579" s="1"/>
      <c r="C579" s="1"/>
      <c r="D579" s="1"/>
      <c r="E579" s="1"/>
      <c r="F579" s="1"/>
      <c r="G579" s="1"/>
      <c r="H579" s="1"/>
      <c r="J579" s="1"/>
      <c r="K579" s="1"/>
    </row>
    <row r="580" spans="1:11" x14ac:dyDescent="0.9">
      <c r="A580" s="20"/>
      <c r="B580" s="1"/>
      <c r="C580" s="1"/>
      <c r="D580" s="1"/>
      <c r="E580" s="1"/>
      <c r="F580" s="1"/>
      <c r="G580" s="1"/>
      <c r="H580" s="1"/>
      <c r="J580" s="1"/>
      <c r="K580" s="1"/>
    </row>
    <row r="581" spans="1:11" x14ac:dyDescent="0.9">
      <c r="A581" s="20"/>
      <c r="B581" s="20"/>
      <c r="C581" s="1"/>
      <c r="D581" s="6"/>
      <c r="E581" s="1"/>
      <c r="F581" s="1"/>
      <c r="G581" s="6" t="s">
        <v>269</v>
      </c>
      <c r="H581" s="6"/>
      <c r="I581" s="1"/>
      <c r="J581" s="1"/>
      <c r="K581" s="1"/>
    </row>
    <row r="582" spans="1:11" x14ac:dyDescent="0.9">
      <c r="A582" s="21" t="s">
        <v>52</v>
      </c>
      <c r="B582" s="21" t="s">
        <v>6</v>
      </c>
      <c r="C582" s="33" t="s">
        <v>7</v>
      </c>
      <c r="D582" s="33" t="s">
        <v>551</v>
      </c>
      <c r="E582" s="33" t="s">
        <v>8</v>
      </c>
      <c r="F582" s="33" t="s">
        <v>541</v>
      </c>
      <c r="G582" s="33" t="s">
        <v>53</v>
      </c>
      <c r="H582" s="33" t="s">
        <v>542</v>
      </c>
      <c r="I582" s="33" t="s">
        <v>9</v>
      </c>
      <c r="J582" s="1"/>
      <c r="K582" s="1"/>
    </row>
    <row r="583" spans="1:11" x14ac:dyDescent="0.9">
      <c r="A583" s="106"/>
      <c r="B583" s="9" t="s">
        <v>260</v>
      </c>
      <c r="C583" s="9" t="s">
        <v>42</v>
      </c>
      <c r="D583" s="28">
        <v>10</v>
      </c>
      <c r="E583" s="43"/>
      <c r="F583" s="9">
        <f>D583*E583</f>
        <v>0</v>
      </c>
      <c r="G583" s="43"/>
      <c r="H583" s="9">
        <f t="shared" ref="H583:H589" si="88">D583*G583</f>
        <v>0</v>
      </c>
      <c r="I583" s="46">
        <f t="shared" ref="I583:I589" si="89">F583+H583</f>
        <v>0</v>
      </c>
      <c r="J583" s="1"/>
      <c r="K583" s="1"/>
    </row>
    <row r="584" spans="1:11" x14ac:dyDescent="0.9">
      <c r="A584" s="111"/>
      <c r="B584" s="9" t="s">
        <v>261</v>
      </c>
      <c r="C584" s="9" t="s">
        <v>42</v>
      </c>
      <c r="D584" s="28">
        <v>20</v>
      </c>
      <c r="E584" s="43"/>
      <c r="F584" s="9">
        <f t="shared" ref="F584:F589" si="90">D584*E584</f>
        <v>0</v>
      </c>
      <c r="G584" s="43"/>
      <c r="H584" s="9">
        <f t="shared" si="88"/>
        <v>0</v>
      </c>
      <c r="I584" s="46">
        <f t="shared" si="89"/>
        <v>0</v>
      </c>
      <c r="J584" s="1"/>
      <c r="K584" s="1"/>
    </row>
    <row r="585" spans="1:11" x14ac:dyDescent="0.9">
      <c r="A585" s="111"/>
      <c r="B585" s="9" t="s">
        <v>262</v>
      </c>
      <c r="C585" s="9" t="s">
        <v>42</v>
      </c>
      <c r="D585" s="28">
        <v>20</v>
      </c>
      <c r="E585" s="43"/>
      <c r="F585" s="9">
        <f t="shared" si="90"/>
        <v>0</v>
      </c>
      <c r="G585" s="43"/>
      <c r="H585" s="9">
        <f t="shared" si="88"/>
        <v>0</v>
      </c>
      <c r="I585" s="46">
        <f t="shared" si="89"/>
        <v>0</v>
      </c>
      <c r="J585" s="1"/>
      <c r="K585" s="1"/>
    </row>
    <row r="586" spans="1:11" x14ac:dyDescent="0.9">
      <c r="A586" s="111"/>
      <c r="B586" s="9" t="s">
        <v>263</v>
      </c>
      <c r="C586" s="9" t="s">
        <v>42</v>
      </c>
      <c r="D586" s="28">
        <v>20</v>
      </c>
      <c r="E586" s="43"/>
      <c r="F586" s="9">
        <f t="shared" si="90"/>
        <v>0</v>
      </c>
      <c r="G586" s="43"/>
      <c r="H586" s="9">
        <f t="shared" si="88"/>
        <v>0</v>
      </c>
      <c r="I586" s="46">
        <f t="shared" si="89"/>
        <v>0</v>
      </c>
      <c r="J586" s="1"/>
      <c r="K586" s="1"/>
    </row>
    <row r="587" spans="1:11" x14ac:dyDescent="0.9">
      <c r="A587" s="111"/>
      <c r="B587" s="9" t="s">
        <v>264</v>
      </c>
      <c r="C587" s="9" t="s">
        <v>42</v>
      </c>
      <c r="D587" s="28">
        <v>10</v>
      </c>
      <c r="E587" s="43"/>
      <c r="F587" s="9">
        <f t="shared" si="90"/>
        <v>0</v>
      </c>
      <c r="G587" s="43"/>
      <c r="H587" s="9">
        <f t="shared" si="88"/>
        <v>0</v>
      </c>
      <c r="I587" s="46">
        <f t="shared" si="89"/>
        <v>0</v>
      </c>
      <c r="J587" s="1"/>
      <c r="K587" s="1"/>
    </row>
    <row r="588" spans="1:11" x14ac:dyDescent="0.9">
      <c r="A588" s="111"/>
      <c r="B588" s="9" t="s">
        <v>265</v>
      </c>
      <c r="C588" s="9" t="s">
        <v>42</v>
      </c>
      <c r="D588" s="28">
        <v>5</v>
      </c>
      <c r="E588" s="43"/>
      <c r="F588" s="9">
        <f t="shared" si="90"/>
        <v>0</v>
      </c>
      <c r="G588" s="43"/>
      <c r="H588" s="9">
        <f t="shared" si="88"/>
        <v>0</v>
      </c>
      <c r="I588" s="46">
        <f t="shared" si="89"/>
        <v>0</v>
      </c>
      <c r="J588" s="1"/>
      <c r="K588" s="1"/>
    </row>
    <row r="589" spans="1:11" x14ac:dyDescent="0.9">
      <c r="A589" s="107"/>
      <c r="B589" s="9" t="s">
        <v>266</v>
      </c>
      <c r="C589" s="9" t="s">
        <v>42</v>
      </c>
      <c r="D589" s="28">
        <v>5</v>
      </c>
      <c r="E589" s="43"/>
      <c r="F589" s="9">
        <f t="shared" si="90"/>
        <v>0</v>
      </c>
      <c r="G589" s="43"/>
      <c r="H589" s="9">
        <f t="shared" si="88"/>
        <v>0</v>
      </c>
      <c r="I589" s="46">
        <f t="shared" si="89"/>
        <v>0</v>
      </c>
      <c r="J589" s="1"/>
      <c r="K589" s="1"/>
    </row>
    <row r="590" spans="1:11" x14ac:dyDescent="0.9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 x14ac:dyDescent="0.9">
      <c r="A591" s="6" t="s">
        <v>270</v>
      </c>
      <c r="B591" s="6"/>
      <c r="C591" s="6"/>
      <c r="D591" s="1"/>
      <c r="E591" s="1"/>
      <c r="F591" s="1"/>
      <c r="G591" s="1"/>
      <c r="H591" s="1"/>
      <c r="J591" s="1"/>
      <c r="K591" s="1"/>
    </row>
    <row r="592" spans="1:11" x14ac:dyDescent="0.9">
      <c r="A592" s="1"/>
      <c r="B592" s="1"/>
      <c r="C592" s="1"/>
      <c r="D592" s="1"/>
      <c r="E592" s="1"/>
      <c r="F592" s="1"/>
      <c r="G592" s="1"/>
      <c r="H592" s="1"/>
      <c r="J592" s="1"/>
      <c r="K592" s="1"/>
    </row>
    <row r="593" spans="1:11" x14ac:dyDescent="0.9">
      <c r="A593" s="7" t="s">
        <v>271</v>
      </c>
      <c r="B593" s="1"/>
      <c r="C593" s="1"/>
      <c r="D593" s="1"/>
      <c r="E593" s="1"/>
      <c r="F593" s="1"/>
      <c r="G593" s="6"/>
      <c r="H593" s="6"/>
      <c r="J593" s="1"/>
      <c r="K593" s="1"/>
    </row>
    <row r="594" spans="1:11" x14ac:dyDescent="0.9">
      <c r="A594" s="7"/>
      <c r="B594" s="1"/>
      <c r="C594" s="1"/>
      <c r="D594" s="1"/>
      <c r="E594" s="1"/>
      <c r="F594" s="1"/>
      <c r="G594" s="6"/>
      <c r="H594" s="6"/>
      <c r="J594" s="1"/>
      <c r="K594" s="1"/>
    </row>
    <row r="595" spans="1:11" x14ac:dyDescent="0.9">
      <c r="A595" s="20"/>
      <c r="B595" s="20"/>
      <c r="C595" s="1"/>
      <c r="D595" s="6"/>
      <c r="E595" s="1"/>
      <c r="F595" s="1"/>
      <c r="G595" s="6" t="s">
        <v>272</v>
      </c>
      <c r="H595" s="6"/>
      <c r="I595" s="1"/>
      <c r="J595" s="1"/>
      <c r="K595" s="1"/>
    </row>
    <row r="596" spans="1:11" x14ac:dyDescent="0.9">
      <c r="A596" s="21" t="s">
        <v>52</v>
      </c>
      <c r="B596" s="21" t="s">
        <v>6</v>
      </c>
      <c r="C596" s="33" t="s">
        <v>7</v>
      </c>
      <c r="D596" s="33" t="s">
        <v>551</v>
      </c>
      <c r="E596" s="33" t="s">
        <v>8</v>
      </c>
      <c r="F596" s="33" t="s">
        <v>541</v>
      </c>
      <c r="G596" s="33" t="s">
        <v>53</v>
      </c>
      <c r="H596" s="33" t="s">
        <v>542</v>
      </c>
      <c r="I596" s="33" t="s">
        <v>9</v>
      </c>
      <c r="J596" s="1"/>
      <c r="K596" s="1"/>
    </row>
    <row r="597" spans="1:11" x14ac:dyDescent="0.9">
      <c r="A597" s="106"/>
      <c r="B597" s="9" t="s">
        <v>261</v>
      </c>
      <c r="C597" s="9" t="s">
        <v>42</v>
      </c>
      <c r="D597" s="28">
        <v>10</v>
      </c>
      <c r="E597" s="43"/>
      <c r="F597" s="9">
        <f>D597*E597</f>
        <v>0</v>
      </c>
      <c r="G597" s="43"/>
      <c r="H597" s="9">
        <f t="shared" ref="H597:H602" si="91">D597*G597</f>
        <v>0</v>
      </c>
      <c r="I597" s="46">
        <f t="shared" ref="I597:I602" si="92">F597+H597</f>
        <v>0</v>
      </c>
      <c r="J597" s="1"/>
      <c r="K597" s="1"/>
    </row>
    <row r="598" spans="1:11" x14ac:dyDescent="0.9">
      <c r="A598" s="111"/>
      <c r="B598" s="9" t="s">
        <v>262</v>
      </c>
      <c r="C598" s="9" t="s">
        <v>42</v>
      </c>
      <c r="D598" s="28">
        <v>10</v>
      </c>
      <c r="E598" s="43"/>
      <c r="F598" s="9">
        <f t="shared" ref="F598:F602" si="93">D598*E598</f>
        <v>0</v>
      </c>
      <c r="G598" s="43"/>
      <c r="H598" s="9">
        <f t="shared" si="91"/>
        <v>0</v>
      </c>
      <c r="I598" s="46">
        <f t="shared" si="92"/>
        <v>0</v>
      </c>
      <c r="J598" s="1"/>
      <c r="K598" s="1"/>
    </row>
    <row r="599" spans="1:11" x14ac:dyDescent="0.9">
      <c r="A599" s="111"/>
      <c r="B599" s="9" t="s">
        <v>263</v>
      </c>
      <c r="C599" s="9" t="s">
        <v>42</v>
      </c>
      <c r="D599" s="28">
        <v>10</v>
      </c>
      <c r="E599" s="43"/>
      <c r="F599" s="9">
        <f t="shared" si="93"/>
        <v>0</v>
      </c>
      <c r="G599" s="43"/>
      <c r="H599" s="9">
        <f t="shared" si="91"/>
        <v>0</v>
      </c>
      <c r="I599" s="46">
        <f t="shared" si="92"/>
        <v>0</v>
      </c>
      <c r="J599" s="1"/>
      <c r="K599" s="1"/>
    </row>
    <row r="600" spans="1:11" x14ac:dyDescent="0.9">
      <c r="A600" s="111"/>
      <c r="B600" s="9" t="s">
        <v>264</v>
      </c>
      <c r="C600" s="9" t="s">
        <v>42</v>
      </c>
      <c r="D600" s="28">
        <v>5</v>
      </c>
      <c r="E600" s="43"/>
      <c r="F600" s="9">
        <f t="shared" si="93"/>
        <v>0</v>
      </c>
      <c r="G600" s="43"/>
      <c r="H600" s="9">
        <f t="shared" si="91"/>
        <v>0</v>
      </c>
      <c r="I600" s="46">
        <f t="shared" si="92"/>
        <v>0</v>
      </c>
      <c r="J600" s="1"/>
      <c r="K600" s="1"/>
    </row>
    <row r="601" spans="1:11" x14ac:dyDescent="0.9">
      <c r="A601" s="111"/>
      <c r="B601" s="9" t="s">
        <v>265</v>
      </c>
      <c r="C601" s="9" t="s">
        <v>42</v>
      </c>
      <c r="D601" s="28">
        <v>5</v>
      </c>
      <c r="E601" s="43"/>
      <c r="F601" s="9">
        <f t="shared" si="93"/>
        <v>0</v>
      </c>
      <c r="G601" s="43"/>
      <c r="H601" s="9">
        <f t="shared" si="91"/>
        <v>0</v>
      </c>
      <c r="I601" s="46">
        <f t="shared" si="92"/>
        <v>0</v>
      </c>
      <c r="J601" s="1"/>
      <c r="K601" s="1"/>
    </row>
    <row r="602" spans="1:11" x14ac:dyDescent="0.9">
      <c r="A602" s="107"/>
      <c r="B602" s="9" t="s">
        <v>266</v>
      </c>
      <c r="C602" s="9" t="s">
        <v>42</v>
      </c>
      <c r="D602" s="28">
        <v>5</v>
      </c>
      <c r="E602" s="43"/>
      <c r="F602" s="9">
        <f t="shared" si="93"/>
        <v>0</v>
      </c>
      <c r="G602" s="43"/>
      <c r="H602" s="9">
        <f t="shared" si="91"/>
        <v>0</v>
      </c>
      <c r="I602" s="46">
        <f t="shared" si="92"/>
        <v>0</v>
      </c>
      <c r="J602" s="1"/>
      <c r="K602" s="1"/>
    </row>
    <row r="603" spans="1:11" x14ac:dyDescent="0.9">
      <c r="A603" s="1"/>
      <c r="B603" s="1"/>
      <c r="C603" s="1"/>
      <c r="D603" s="31"/>
      <c r="E603" s="24"/>
      <c r="F603" s="24"/>
      <c r="G603" s="24"/>
      <c r="H603" s="24"/>
      <c r="I603" s="1"/>
      <c r="J603" s="1"/>
      <c r="K603" s="1"/>
    </row>
    <row r="604" spans="1:11" x14ac:dyDescent="0.9">
      <c r="A604" s="7" t="s">
        <v>532</v>
      </c>
      <c r="B604" s="1"/>
      <c r="C604" s="1"/>
      <c r="D604" s="1"/>
      <c r="E604" s="1"/>
      <c r="F604" s="1"/>
      <c r="G604" s="6"/>
      <c r="H604" s="6"/>
      <c r="J604" s="1"/>
      <c r="K604" s="1"/>
    </row>
    <row r="605" spans="1:11" x14ac:dyDescent="0.9">
      <c r="A605" s="7"/>
      <c r="B605" s="1"/>
      <c r="C605" s="1"/>
      <c r="D605" s="1"/>
      <c r="E605" s="1"/>
      <c r="F605" s="1"/>
      <c r="G605" s="6"/>
      <c r="H605" s="6"/>
      <c r="J605" s="1"/>
      <c r="K605" s="1"/>
    </row>
    <row r="606" spans="1:11" x14ac:dyDescent="0.9">
      <c r="A606" s="20"/>
      <c r="B606" s="20"/>
      <c r="C606" s="1"/>
      <c r="D606" s="6"/>
      <c r="E606" s="1"/>
      <c r="F606" s="1"/>
      <c r="G606" s="6" t="s">
        <v>272</v>
      </c>
      <c r="H606" s="6"/>
      <c r="I606" s="1"/>
      <c r="J606" s="1"/>
      <c r="K606" s="1"/>
    </row>
    <row r="607" spans="1:11" x14ac:dyDescent="0.9">
      <c r="A607" s="21" t="s">
        <v>52</v>
      </c>
      <c r="B607" s="21" t="s">
        <v>6</v>
      </c>
      <c r="C607" s="33" t="s">
        <v>7</v>
      </c>
      <c r="D607" s="33" t="s">
        <v>551</v>
      </c>
      <c r="E607" s="33" t="s">
        <v>8</v>
      </c>
      <c r="F607" s="33" t="s">
        <v>541</v>
      </c>
      <c r="G607" s="33" t="s">
        <v>53</v>
      </c>
      <c r="H607" s="33" t="s">
        <v>542</v>
      </c>
      <c r="I607" s="33" t="s">
        <v>9</v>
      </c>
      <c r="J607" s="1"/>
      <c r="K607" s="1"/>
    </row>
    <row r="608" spans="1:11" x14ac:dyDescent="0.9">
      <c r="A608" s="106"/>
      <c r="B608" s="9" t="s">
        <v>261</v>
      </c>
      <c r="C608" s="9" t="s">
        <v>42</v>
      </c>
      <c r="D608" s="28">
        <v>10</v>
      </c>
      <c r="E608" s="43"/>
      <c r="F608" s="9">
        <f>D608*E608</f>
        <v>0</v>
      </c>
      <c r="G608" s="43"/>
      <c r="H608" s="9">
        <f t="shared" ref="H608:H613" si="94">D608*G608</f>
        <v>0</v>
      </c>
      <c r="I608" s="46">
        <f t="shared" ref="I608:I613" si="95">F608+H608</f>
        <v>0</v>
      </c>
      <c r="J608" s="1"/>
      <c r="K608" s="1"/>
    </row>
    <row r="609" spans="1:11" x14ac:dyDescent="0.9">
      <c r="A609" s="111"/>
      <c r="B609" s="9" t="s">
        <v>262</v>
      </c>
      <c r="C609" s="9" t="s">
        <v>42</v>
      </c>
      <c r="D609" s="28">
        <v>10</v>
      </c>
      <c r="E609" s="43"/>
      <c r="F609" s="9">
        <f t="shared" ref="F609:F613" si="96">D609*E609</f>
        <v>0</v>
      </c>
      <c r="G609" s="43"/>
      <c r="H609" s="9">
        <f t="shared" si="94"/>
        <v>0</v>
      </c>
      <c r="I609" s="46">
        <f t="shared" si="95"/>
        <v>0</v>
      </c>
      <c r="J609" s="1"/>
      <c r="K609" s="1"/>
    </row>
    <row r="610" spans="1:11" x14ac:dyDescent="0.9">
      <c r="A610" s="111"/>
      <c r="B610" s="9" t="s">
        <v>263</v>
      </c>
      <c r="C610" s="9" t="s">
        <v>42</v>
      </c>
      <c r="D610" s="28">
        <v>10</v>
      </c>
      <c r="E610" s="43"/>
      <c r="F610" s="9">
        <f t="shared" si="96"/>
        <v>0</v>
      </c>
      <c r="G610" s="43"/>
      <c r="H610" s="9">
        <f t="shared" si="94"/>
        <v>0</v>
      </c>
      <c r="I610" s="46">
        <f t="shared" si="95"/>
        <v>0</v>
      </c>
      <c r="J610" s="1"/>
      <c r="K610" s="1"/>
    </row>
    <row r="611" spans="1:11" x14ac:dyDescent="0.9">
      <c r="A611" s="111"/>
      <c r="B611" s="9" t="s">
        <v>264</v>
      </c>
      <c r="C611" s="9" t="s">
        <v>42</v>
      </c>
      <c r="D611" s="28">
        <v>5</v>
      </c>
      <c r="E611" s="43"/>
      <c r="F611" s="9">
        <f t="shared" si="96"/>
        <v>0</v>
      </c>
      <c r="G611" s="43"/>
      <c r="H611" s="9">
        <f t="shared" si="94"/>
        <v>0</v>
      </c>
      <c r="I611" s="46">
        <f t="shared" si="95"/>
        <v>0</v>
      </c>
      <c r="J611" s="1"/>
      <c r="K611" s="1"/>
    </row>
    <row r="612" spans="1:11" x14ac:dyDescent="0.9">
      <c r="A612" s="111"/>
      <c r="B612" s="9" t="s">
        <v>265</v>
      </c>
      <c r="C612" s="9" t="s">
        <v>42</v>
      </c>
      <c r="D612" s="28">
        <v>5</v>
      </c>
      <c r="E612" s="43"/>
      <c r="F612" s="9">
        <f t="shared" si="96"/>
        <v>0</v>
      </c>
      <c r="G612" s="43"/>
      <c r="H612" s="9">
        <f t="shared" si="94"/>
        <v>0</v>
      </c>
      <c r="I612" s="46">
        <f t="shared" si="95"/>
        <v>0</v>
      </c>
      <c r="J612" s="1"/>
      <c r="K612" s="1"/>
    </row>
    <row r="613" spans="1:11" x14ac:dyDescent="0.9">
      <c r="A613" s="107"/>
      <c r="B613" s="9" t="s">
        <v>266</v>
      </c>
      <c r="C613" s="9" t="s">
        <v>42</v>
      </c>
      <c r="D613" s="28">
        <v>5</v>
      </c>
      <c r="E613" s="43"/>
      <c r="F613" s="9">
        <f t="shared" si="96"/>
        <v>0</v>
      </c>
      <c r="G613" s="43"/>
      <c r="H613" s="9">
        <f t="shared" si="94"/>
        <v>0</v>
      </c>
      <c r="I613" s="46">
        <f t="shared" si="95"/>
        <v>0</v>
      </c>
      <c r="J613" s="1"/>
      <c r="K613" s="1"/>
    </row>
    <row r="614" spans="1:11" x14ac:dyDescent="0.9">
      <c r="A614" s="1"/>
      <c r="B614" s="1"/>
      <c r="C614" s="1"/>
      <c r="D614" s="31"/>
      <c r="E614" s="24"/>
      <c r="F614" s="24"/>
      <c r="G614" s="24"/>
      <c r="H614" s="24"/>
      <c r="I614" s="1"/>
      <c r="J614" s="1"/>
      <c r="K614" s="1"/>
    </row>
    <row r="615" spans="1:11" x14ac:dyDescent="0.9">
      <c r="A615" s="1"/>
      <c r="B615" s="1"/>
      <c r="C615" s="1"/>
      <c r="D615" s="31"/>
      <c r="E615" s="24"/>
      <c r="F615" s="24"/>
      <c r="G615" s="24"/>
      <c r="H615" s="24"/>
      <c r="I615" s="1"/>
      <c r="J615" s="1"/>
      <c r="K615" s="1"/>
    </row>
    <row r="616" spans="1:11" x14ac:dyDescent="0.9">
      <c r="A616" s="6" t="s">
        <v>273</v>
      </c>
      <c r="B616" s="1"/>
      <c r="C616" s="1"/>
      <c r="D616" s="1"/>
      <c r="E616" s="1"/>
      <c r="F616" s="1"/>
      <c r="G616" s="1"/>
      <c r="H616" s="1"/>
      <c r="J616" s="1"/>
      <c r="K616" s="1"/>
    </row>
    <row r="617" spans="1:11" x14ac:dyDescent="0.9">
      <c r="A617" s="1"/>
      <c r="B617" s="1"/>
      <c r="C617" s="1"/>
      <c r="D617" s="1"/>
      <c r="E617" s="1"/>
      <c r="F617" s="1"/>
      <c r="G617" s="1"/>
      <c r="H617" s="1"/>
      <c r="J617" s="1"/>
      <c r="K617" s="1"/>
    </row>
    <row r="618" spans="1:11" x14ac:dyDescent="0.9">
      <c r="A618" s="7" t="s">
        <v>274</v>
      </c>
      <c r="B618" s="1"/>
      <c r="C618" s="1"/>
      <c r="D618" s="1"/>
      <c r="E618" s="1"/>
      <c r="F618" s="1"/>
      <c r="G618" s="6"/>
      <c r="H618" s="6"/>
      <c r="J618" s="1"/>
      <c r="K618" s="1"/>
    </row>
    <row r="619" spans="1:11" x14ac:dyDescent="0.9">
      <c r="A619" s="7"/>
      <c r="B619" s="1"/>
      <c r="C619" s="1"/>
      <c r="D619" s="1"/>
      <c r="E619" s="1"/>
      <c r="F619" s="1"/>
      <c r="G619" s="6"/>
      <c r="H619" s="6"/>
      <c r="J619" s="1"/>
      <c r="K619" s="1"/>
    </row>
    <row r="620" spans="1:11" x14ac:dyDescent="0.9">
      <c r="A620" s="20"/>
      <c r="B620" s="20"/>
      <c r="C620" s="1"/>
      <c r="D620" s="6"/>
      <c r="E620" s="1"/>
      <c r="F620" s="1"/>
      <c r="G620" s="6" t="s">
        <v>259</v>
      </c>
      <c r="H620" s="6"/>
      <c r="I620" s="1"/>
      <c r="J620" s="1"/>
      <c r="K620" s="1"/>
    </row>
    <row r="621" spans="1:11" x14ac:dyDescent="0.9">
      <c r="A621" s="21" t="s">
        <v>52</v>
      </c>
      <c r="B621" s="21" t="s">
        <v>6</v>
      </c>
      <c r="C621" s="33" t="s">
        <v>7</v>
      </c>
      <c r="D621" s="33" t="s">
        <v>551</v>
      </c>
      <c r="E621" s="33" t="s">
        <v>8</v>
      </c>
      <c r="F621" s="33" t="s">
        <v>541</v>
      </c>
      <c r="G621" s="33" t="s">
        <v>53</v>
      </c>
      <c r="H621" s="33" t="s">
        <v>542</v>
      </c>
      <c r="I621" s="33" t="s">
        <v>9</v>
      </c>
      <c r="J621" s="1"/>
      <c r="K621" s="1"/>
    </row>
    <row r="622" spans="1:11" x14ac:dyDescent="0.9">
      <c r="A622" s="106"/>
      <c r="B622" s="9" t="s">
        <v>260</v>
      </c>
      <c r="C622" s="9" t="s">
        <v>42</v>
      </c>
      <c r="D622" s="28">
        <v>2</v>
      </c>
      <c r="E622" s="43"/>
      <c r="F622" s="9">
        <f>D622*E622</f>
        <v>0</v>
      </c>
      <c r="G622" s="43"/>
      <c r="H622" s="9">
        <f t="shared" ref="H622:H628" si="97">D622*G622</f>
        <v>0</v>
      </c>
      <c r="I622" s="46">
        <f t="shared" ref="I622:I628" si="98">F622+H622</f>
        <v>0</v>
      </c>
      <c r="J622" s="1"/>
      <c r="K622" s="1"/>
    </row>
    <row r="623" spans="1:11" x14ac:dyDescent="0.9">
      <c r="A623" s="111"/>
      <c r="B623" s="9" t="s">
        <v>261</v>
      </c>
      <c r="C623" s="9" t="s">
        <v>42</v>
      </c>
      <c r="D623" s="28">
        <v>2</v>
      </c>
      <c r="E623" s="43"/>
      <c r="F623" s="9">
        <f t="shared" ref="F623:F628" si="99">D623*E623</f>
        <v>0</v>
      </c>
      <c r="G623" s="43"/>
      <c r="H623" s="9">
        <f t="shared" si="97"/>
        <v>0</v>
      </c>
      <c r="I623" s="46">
        <f t="shared" si="98"/>
        <v>0</v>
      </c>
      <c r="J623" s="1"/>
      <c r="K623" s="1"/>
    </row>
    <row r="624" spans="1:11" x14ac:dyDescent="0.9">
      <c r="A624" s="111"/>
      <c r="B624" s="9" t="s">
        <v>262</v>
      </c>
      <c r="C624" s="9" t="s">
        <v>42</v>
      </c>
      <c r="D624" s="28">
        <v>2</v>
      </c>
      <c r="E624" s="43"/>
      <c r="F624" s="9">
        <f t="shared" si="99"/>
        <v>0</v>
      </c>
      <c r="G624" s="43"/>
      <c r="H624" s="9">
        <f t="shared" si="97"/>
        <v>0</v>
      </c>
      <c r="I624" s="46">
        <f t="shared" si="98"/>
        <v>0</v>
      </c>
      <c r="J624" s="1"/>
      <c r="K624" s="1"/>
    </row>
    <row r="625" spans="1:11" x14ac:dyDescent="0.9">
      <c r="A625" s="111"/>
      <c r="B625" s="9" t="s">
        <v>263</v>
      </c>
      <c r="C625" s="9" t="s">
        <v>42</v>
      </c>
      <c r="D625" s="28">
        <v>3</v>
      </c>
      <c r="E625" s="43"/>
      <c r="F625" s="9">
        <f t="shared" si="99"/>
        <v>0</v>
      </c>
      <c r="G625" s="43"/>
      <c r="H625" s="9">
        <f t="shared" si="97"/>
        <v>0</v>
      </c>
      <c r="I625" s="46">
        <f t="shared" si="98"/>
        <v>0</v>
      </c>
      <c r="J625" s="1"/>
      <c r="K625" s="1"/>
    </row>
    <row r="626" spans="1:11" x14ac:dyDescent="0.9">
      <c r="A626" s="111"/>
      <c r="B626" s="9" t="s">
        <v>264</v>
      </c>
      <c r="C626" s="9" t="s">
        <v>42</v>
      </c>
      <c r="D626" s="28">
        <v>3</v>
      </c>
      <c r="E626" s="43"/>
      <c r="F626" s="9">
        <f t="shared" si="99"/>
        <v>0</v>
      </c>
      <c r="G626" s="43"/>
      <c r="H626" s="9">
        <f t="shared" si="97"/>
        <v>0</v>
      </c>
      <c r="I626" s="46">
        <f t="shared" si="98"/>
        <v>0</v>
      </c>
      <c r="J626" s="1"/>
      <c r="K626" s="1"/>
    </row>
    <row r="627" spans="1:11" x14ac:dyDescent="0.9">
      <c r="A627" s="111"/>
      <c r="B627" s="9" t="s">
        <v>265</v>
      </c>
      <c r="C627" s="9" t="s">
        <v>42</v>
      </c>
      <c r="D627" s="28">
        <v>2</v>
      </c>
      <c r="E627" s="43"/>
      <c r="F627" s="9">
        <f t="shared" si="99"/>
        <v>0</v>
      </c>
      <c r="G627" s="43"/>
      <c r="H627" s="9">
        <f t="shared" si="97"/>
        <v>0</v>
      </c>
      <c r="I627" s="46">
        <f t="shared" si="98"/>
        <v>0</v>
      </c>
      <c r="J627" s="1"/>
      <c r="K627" s="1"/>
    </row>
    <row r="628" spans="1:11" x14ac:dyDescent="0.9">
      <c r="A628" s="107"/>
      <c r="B628" s="9" t="s">
        <v>266</v>
      </c>
      <c r="C628" s="9" t="s">
        <v>42</v>
      </c>
      <c r="D628" s="28">
        <v>2</v>
      </c>
      <c r="E628" s="43"/>
      <c r="F628" s="9">
        <f t="shared" si="99"/>
        <v>0</v>
      </c>
      <c r="G628" s="43"/>
      <c r="H628" s="9">
        <f t="shared" si="97"/>
        <v>0</v>
      </c>
      <c r="I628" s="46">
        <f t="shared" si="98"/>
        <v>0</v>
      </c>
      <c r="J628" s="1"/>
      <c r="K628" s="1"/>
    </row>
    <row r="629" spans="1:11" x14ac:dyDescent="0.9">
      <c r="A629" s="1"/>
      <c r="B629" s="1"/>
      <c r="C629" s="1"/>
      <c r="D629" s="31"/>
      <c r="E629" s="24"/>
      <c r="F629" s="24"/>
      <c r="G629" s="24"/>
      <c r="H629" s="24"/>
      <c r="I629" s="1"/>
      <c r="J629" s="1"/>
      <c r="K629" s="1"/>
    </row>
    <row r="630" spans="1:11" x14ac:dyDescent="0.9">
      <c r="A630" s="6" t="s">
        <v>533</v>
      </c>
      <c r="B630" s="1"/>
      <c r="C630" s="1"/>
      <c r="D630" s="1"/>
      <c r="E630" s="1"/>
      <c r="F630" s="1"/>
      <c r="G630" s="1"/>
      <c r="H630" s="1"/>
      <c r="J630" s="1"/>
      <c r="K630" s="1"/>
    </row>
    <row r="631" spans="1:11" x14ac:dyDescent="0.9">
      <c r="A631" s="1"/>
      <c r="B631" s="1"/>
      <c r="C631" s="1"/>
      <c r="D631" s="1"/>
      <c r="E631" s="1"/>
      <c r="F631" s="1"/>
      <c r="G631" s="1"/>
      <c r="H631" s="1"/>
      <c r="J631" s="1"/>
      <c r="K631" s="1"/>
    </row>
    <row r="632" spans="1:11" x14ac:dyDescent="0.9">
      <c r="A632" s="7" t="s">
        <v>552</v>
      </c>
      <c r="B632" s="1"/>
      <c r="C632" s="1"/>
      <c r="D632" s="1"/>
      <c r="E632" s="1"/>
      <c r="F632" s="1"/>
      <c r="G632" s="6"/>
      <c r="H632" s="6"/>
      <c r="J632" s="1"/>
      <c r="K632" s="1"/>
    </row>
    <row r="633" spans="1:11" x14ac:dyDescent="0.9">
      <c r="A633" s="7"/>
      <c r="B633" s="1"/>
      <c r="C633" s="1"/>
      <c r="D633" s="1"/>
      <c r="E633" s="1"/>
      <c r="F633" s="1"/>
      <c r="G633" s="6"/>
      <c r="H633" s="6"/>
      <c r="J633" s="1"/>
      <c r="K633" s="1"/>
    </row>
    <row r="634" spans="1:11" x14ac:dyDescent="0.9">
      <c r="A634" s="20"/>
      <c r="B634" s="20"/>
      <c r="C634" s="1"/>
      <c r="D634" s="6"/>
      <c r="E634" s="1"/>
      <c r="F634" s="1"/>
      <c r="G634" s="6" t="s">
        <v>535</v>
      </c>
      <c r="H634" s="6"/>
      <c r="I634" s="1"/>
      <c r="J634" s="1"/>
      <c r="K634" s="1"/>
    </row>
    <row r="635" spans="1:11" x14ac:dyDescent="0.9">
      <c r="A635" s="21" t="s">
        <v>52</v>
      </c>
      <c r="B635" s="21" t="s">
        <v>6</v>
      </c>
      <c r="C635" s="33" t="s">
        <v>7</v>
      </c>
      <c r="D635" s="33" t="s">
        <v>551</v>
      </c>
      <c r="E635" s="33" t="s">
        <v>8</v>
      </c>
      <c r="F635" s="33" t="s">
        <v>541</v>
      </c>
      <c r="G635" s="33" t="s">
        <v>53</v>
      </c>
      <c r="H635" s="33" t="s">
        <v>542</v>
      </c>
      <c r="I635" s="33" t="s">
        <v>9</v>
      </c>
      <c r="J635" s="1"/>
      <c r="K635" s="1"/>
    </row>
    <row r="636" spans="1:11" x14ac:dyDescent="0.9">
      <c r="A636" s="106"/>
      <c r="B636" s="9" t="s">
        <v>260</v>
      </c>
      <c r="C636" s="9" t="s">
        <v>42</v>
      </c>
      <c r="D636" s="28">
        <v>2</v>
      </c>
      <c r="E636" s="43"/>
      <c r="F636" s="9">
        <f>D636*E636</f>
        <v>0</v>
      </c>
      <c r="G636" s="43"/>
      <c r="H636" s="9">
        <f t="shared" ref="H636:H642" si="100">D636*G636</f>
        <v>0</v>
      </c>
      <c r="I636" s="46">
        <f t="shared" ref="I636:I642" si="101">F636+H636</f>
        <v>0</v>
      </c>
      <c r="J636" s="1"/>
      <c r="K636" s="1"/>
    </row>
    <row r="637" spans="1:11" x14ac:dyDescent="0.9">
      <c r="A637" s="111"/>
      <c r="B637" s="9" t="s">
        <v>261</v>
      </c>
      <c r="C637" s="9" t="s">
        <v>42</v>
      </c>
      <c r="D637" s="28">
        <v>2</v>
      </c>
      <c r="E637" s="43"/>
      <c r="F637" s="9">
        <f t="shared" ref="F637:F642" si="102">D637*E637</f>
        <v>0</v>
      </c>
      <c r="G637" s="43"/>
      <c r="H637" s="9">
        <f t="shared" si="100"/>
        <v>0</v>
      </c>
      <c r="I637" s="46">
        <f t="shared" si="101"/>
        <v>0</v>
      </c>
      <c r="J637" s="1"/>
      <c r="K637" s="1"/>
    </row>
    <row r="638" spans="1:11" x14ac:dyDescent="0.9">
      <c r="A638" s="111"/>
      <c r="B638" s="9" t="s">
        <v>262</v>
      </c>
      <c r="C638" s="9" t="s">
        <v>42</v>
      </c>
      <c r="D638" s="28">
        <v>2</v>
      </c>
      <c r="E638" s="43"/>
      <c r="F638" s="9">
        <f t="shared" si="102"/>
        <v>0</v>
      </c>
      <c r="G638" s="43"/>
      <c r="H638" s="9">
        <f t="shared" si="100"/>
        <v>0</v>
      </c>
      <c r="I638" s="46">
        <f t="shared" si="101"/>
        <v>0</v>
      </c>
      <c r="J638" s="1"/>
      <c r="K638" s="1"/>
    </row>
    <row r="639" spans="1:11" x14ac:dyDescent="0.9">
      <c r="A639" s="111"/>
      <c r="B639" s="9" t="s">
        <v>263</v>
      </c>
      <c r="C639" s="9" t="s">
        <v>42</v>
      </c>
      <c r="D639" s="28">
        <v>3</v>
      </c>
      <c r="E639" s="43"/>
      <c r="F639" s="9">
        <f t="shared" si="102"/>
        <v>0</v>
      </c>
      <c r="G639" s="43"/>
      <c r="H639" s="9">
        <f t="shared" si="100"/>
        <v>0</v>
      </c>
      <c r="I639" s="46">
        <f t="shared" si="101"/>
        <v>0</v>
      </c>
      <c r="J639" s="1"/>
      <c r="K639" s="1"/>
    </row>
    <row r="640" spans="1:11" x14ac:dyDescent="0.9">
      <c r="A640" s="111"/>
      <c r="B640" s="9" t="s">
        <v>264</v>
      </c>
      <c r="C640" s="9" t="s">
        <v>42</v>
      </c>
      <c r="D640" s="28">
        <v>3</v>
      </c>
      <c r="E640" s="43"/>
      <c r="F640" s="9">
        <f t="shared" si="102"/>
        <v>0</v>
      </c>
      <c r="G640" s="43"/>
      <c r="H640" s="9">
        <f t="shared" si="100"/>
        <v>0</v>
      </c>
      <c r="I640" s="46">
        <f t="shared" si="101"/>
        <v>0</v>
      </c>
      <c r="J640" s="1"/>
      <c r="K640" s="1"/>
    </row>
    <row r="641" spans="1:11" x14ac:dyDescent="0.9">
      <c r="A641" s="111"/>
      <c r="B641" s="9" t="s">
        <v>265</v>
      </c>
      <c r="C641" s="9" t="s">
        <v>42</v>
      </c>
      <c r="D641" s="28">
        <v>2</v>
      </c>
      <c r="E641" s="43"/>
      <c r="F641" s="9">
        <f t="shared" si="102"/>
        <v>0</v>
      </c>
      <c r="G641" s="43"/>
      <c r="H641" s="9">
        <f t="shared" si="100"/>
        <v>0</v>
      </c>
      <c r="I641" s="46">
        <f t="shared" si="101"/>
        <v>0</v>
      </c>
      <c r="J641" s="1"/>
      <c r="K641" s="1"/>
    </row>
    <row r="642" spans="1:11" x14ac:dyDescent="0.9">
      <c r="A642" s="107"/>
      <c r="B642" s="9" t="s">
        <v>266</v>
      </c>
      <c r="C642" s="9" t="s">
        <v>42</v>
      </c>
      <c r="D642" s="28">
        <v>2</v>
      </c>
      <c r="E642" s="43"/>
      <c r="F642" s="9">
        <f t="shared" si="102"/>
        <v>0</v>
      </c>
      <c r="G642" s="43"/>
      <c r="H642" s="9">
        <f t="shared" si="100"/>
        <v>0</v>
      </c>
      <c r="I642" s="46">
        <f t="shared" si="101"/>
        <v>0</v>
      </c>
      <c r="J642" s="1"/>
      <c r="K642" s="1"/>
    </row>
    <row r="643" spans="1:11" x14ac:dyDescent="0.9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 x14ac:dyDescent="0.9">
      <c r="A644" s="6" t="s">
        <v>275</v>
      </c>
      <c r="B644" s="6"/>
      <c r="C644" s="6"/>
      <c r="D644" s="1"/>
      <c r="E644" s="1"/>
      <c r="F644" s="1"/>
      <c r="G644" s="1"/>
      <c r="H644" s="1"/>
      <c r="I644" s="1"/>
      <c r="J644" s="1"/>
    </row>
    <row r="645" spans="1:11" x14ac:dyDescent="0.9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1" x14ac:dyDescent="0.9">
      <c r="A646" s="29" t="s">
        <v>276</v>
      </c>
      <c r="B646" s="29"/>
      <c r="C646" s="29"/>
      <c r="D646" s="5"/>
      <c r="E646" s="29"/>
      <c r="F646" s="29"/>
      <c r="G646" s="29"/>
      <c r="H646" s="29"/>
      <c r="I646" s="1"/>
      <c r="J646" s="1"/>
    </row>
    <row r="647" spans="1:11" x14ac:dyDescent="0.9">
      <c r="A647" s="29" t="s">
        <v>277</v>
      </c>
      <c r="B647" s="29"/>
      <c r="C647" s="29"/>
      <c r="D647" s="5"/>
      <c r="E647" s="29"/>
      <c r="F647" s="29"/>
      <c r="G647" s="29"/>
      <c r="H647" s="29"/>
      <c r="I647" s="1"/>
      <c r="J647" s="1"/>
    </row>
    <row r="648" spans="1:11" x14ac:dyDescent="0.9">
      <c r="A648" s="29" t="s">
        <v>278</v>
      </c>
      <c r="B648" s="29"/>
      <c r="C648" s="29"/>
      <c r="D648" s="5"/>
      <c r="E648" s="29"/>
      <c r="F648" s="29"/>
      <c r="G648" s="29"/>
      <c r="H648" s="29"/>
      <c r="I648" s="1"/>
      <c r="J648" s="1"/>
    </row>
    <row r="649" spans="1:11" x14ac:dyDescent="0.9">
      <c r="A649" s="20"/>
      <c r="B649" s="20"/>
      <c r="C649" s="20"/>
      <c r="D649" s="1"/>
      <c r="E649" s="20"/>
      <c r="F649" s="20"/>
      <c r="G649" s="20"/>
      <c r="H649" s="20"/>
      <c r="I649" s="1"/>
      <c r="J649" s="1"/>
    </row>
    <row r="650" spans="1:11" x14ac:dyDescent="0.9">
      <c r="A650" s="20" t="s">
        <v>279</v>
      </c>
      <c r="B650" s="20"/>
      <c r="C650" s="20"/>
      <c r="D650" s="20"/>
      <c r="E650" s="20"/>
      <c r="F650" s="20"/>
      <c r="G650" s="20"/>
      <c r="H650" s="20"/>
      <c r="I650" s="20"/>
      <c r="J650" s="1"/>
    </row>
    <row r="651" spans="1:11" x14ac:dyDescent="0.9">
      <c r="A651" s="1"/>
      <c r="B651" s="1"/>
      <c r="C651" s="1"/>
      <c r="D651" s="20"/>
      <c r="E651" s="1"/>
      <c r="F651" s="1"/>
      <c r="G651" s="1"/>
      <c r="H651" s="1"/>
      <c r="I651" s="20"/>
      <c r="J651" s="1"/>
    </row>
    <row r="652" spans="1:11" x14ac:dyDescent="0.9">
      <c r="A652" s="6" t="s">
        <v>280</v>
      </c>
      <c r="B652" s="1"/>
      <c r="C652" s="1"/>
      <c r="D652" s="20"/>
      <c r="E652" s="20" t="s">
        <v>5</v>
      </c>
      <c r="F652" s="20"/>
      <c r="G652" s="6"/>
      <c r="H652" s="6"/>
      <c r="I652" s="20"/>
      <c r="J652" s="1"/>
    </row>
    <row r="653" spans="1:11" x14ac:dyDescent="0.9">
      <c r="A653" s="6"/>
      <c r="B653" s="1"/>
      <c r="C653" s="1"/>
      <c r="D653" s="20"/>
      <c r="E653" s="20"/>
      <c r="F653" s="20"/>
      <c r="G653" s="6"/>
      <c r="H653" s="6"/>
      <c r="I653" s="20"/>
      <c r="J653" s="1"/>
    </row>
    <row r="654" spans="1:11" x14ac:dyDescent="0.9">
      <c r="A654" s="20"/>
      <c r="B654" s="20"/>
      <c r="C654" s="1"/>
      <c r="D654" s="6"/>
      <c r="E654" s="1"/>
      <c r="F654" s="1"/>
      <c r="G654" s="6" t="s">
        <v>267</v>
      </c>
      <c r="H654" s="6"/>
      <c r="I654" s="20"/>
      <c r="J654" s="20"/>
      <c r="K654" s="1"/>
    </row>
    <row r="655" spans="1:11" x14ac:dyDescent="0.9">
      <c r="A655" s="21" t="s">
        <v>52</v>
      </c>
      <c r="B655" s="21" t="s">
        <v>6</v>
      </c>
      <c r="C655" s="33" t="s">
        <v>7</v>
      </c>
      <c r="D655" s="33" t="s">
        <v>551</v>
      </c>
      <c r="E655" s="33" t="s">
        <v>8</v>
      </c>
      <c r="F655" s="33" t="s">
        <v>541</v>
      </c>
      <c r="G655" s="33" t="s">
        <v>53</v>
      </c>
      <c r="H655" s="33" t="s">
        <v>542</v>
      </c>
      <c r="I655" s="33" t="s">
        <v>9</v>
      </c>
      <c r="J655" s="1"/>
      <c r="K655" s="1"/>
    </row>
    <row r="656" spans="1:11" x14ac:dyDescent="0.9">
      <c r="A656" s="108"/>
      <c r="B656" s="9" t="s">
        <v>281</v>
      </c>
      <c r="C656" s="9" t="s">
        <v>42</v>
      </c>
      <c r="D656" s="28">
        <v>2</v>
      </c>
      <c r="E656" s="43"/>
      <c r="F656" s="9">
        <f>D656*E656</f>
        <v>0</v>
      </c>
      <c r="G656" s="43"/>
      <c r="H656" s="9">
        <f t="shared" ref="H656:H661" si="103">D656*G656</f>
        <v>0</v>
      </c>
      <c r="I656" s="46">
        <f t="shared" ref="I656:I661" si="104">F656+H656</f>
        <v>0</v>
      </c>
      <c r="J656" s="1"/>
      <c r="K656" s="1"/>
    </row>
    <row r="657" spans="1:11" x14ac:dyDescent="0.9">
      <c r="A657" s="110"/>
      <c r="B657" s="9" t="s">
        <v>282</v>
      </c>
      <c r="C657" s="9" t="s">
        <v>42</v>
      </c>
      <c r="D657" s="28">
        <v>2</v>
      </c>
      <c r="E657" s="43"/>
      <c r="F657" s="9">
        <f t="shared" ref="F657:F661" si="105">D657*E657</f>
        <v>0</v>
      </c>
      <c r="G657" s="43"/>
      <c r="H657" s="9">
        <f t="shared" si="103"/>
        <v>0</v>
      </c>
      <c r="I657" s="46">
        <f t="shared" si="104"/>
        <v>0</v>
      </c>
      <c r="J657" s="1"/>
      <c r="K657" s="1"/>
    </row>
    <row r="658" spans="1:11" x14ac:dyDescent="0.9">
      <c r="A658" s="110"/>
      <c r="B658" s="9" t="s">
        <v>283</v>
      </c>
      <c r="C658" s="9" t="s">
        <v>42</v>
      </c>
      <c r="D658" s="28">
        <v>2</v>
      </c>
      <c r="E658" s="43"/>
      <c r="F658" s="9">
        <f t="shared" si="105"/>
        <v>0</v>
      </c>
      <c r="G658" s="43"/>
      <c r="H658" s="9">
        <f t="shared" si="103"/>
        <v>0</v>
      </c>
      <c r="I658" s="46">
        <f t="shared" si="104"/>
        <v>0</v>
      </c>
      <c r="J658" s="1"/>
      <c r="K658" s="1"/>
    </row>
    <row r="659" spans="1:11" x14ac:dyDescent="0.9">
      <c r="A659" s="110"/>
      <c r="B659" s="9" t="s">
        <v>284</v>
      </c>
      <c r="C659" s="9" t="s">
        <v>42</v>
      </c>
      <c r="D659" s="28">
        <v>2</v>
      </c>
      <c r="E659" s="43"/>
      <c r="F659" s="9">
        <f t="shared" si="105"/>
        <v>0</v>
      </c>
      <c r="G659" s="43"/>
      <c r="H659" s="9">
        <f t="shared" si="103"/>
        <v>0</v>
      </c>
      <c r="I659" s="46">
        <f t="shared" si="104"/>
        <v>0</v>
      </c>
      <c r="J659" s="1"/>
      <c r="K659" s="1"/>
    </row>
    <row r="660" spans="1:11" x14ac:dyDescent="0.9">
      <c r="A660" s="110"/>
      <c r="B660" s="9" t="s">
        <v>285</v>
      </c>
      <c r="C660" s="9" t="s">
        <v>42</v>
      </c>
      <c r="D660" s="28">
        <v>1</v>
      </c>
      <c r="E660" s="43"/>
      <c r="F660" s="9">
        <f t="shared" si="105"/>
        <v>0</v>
      </c>
      <c r="G660" s="43"/>
      <c r="H660" s="9">
        <f t="shared" si="103"/>
        <v>0</v>
      </c>
      <c r="I660" s="46">
        <f t="shared" si="104"/>
        <v>0</v>
      </c>
      <c r="J660" s="1"/>
      <c r="K660" s="1"/>
    </row>
    <row r="661" spans="1:11" x14ac:dyDescent="0.9">
      <c r="A661" s="109"/>
      <c r="B661" s="9" t="s">
        <v>286</v>
      </c>
      <c r="C661" s="9" t="s">
        <v>42</v>
      </c>
      <c r="D661" s="28">
        <v>1</v>
      </c>
      <c r="E661" s="43"/>
      <c r="F661" s="9">
        <f t="shared" si="105"/>
        <v>0</v>
      </c>
      <c r="G661" s="43"/>
      <c r="H661" s="9">
        <f t="shared" si="103"/>
        <v>0</v>
      </c>
      <c r="I661" s="46">
        <f t="shared" si="104"/>
        <v>0</v>
      </c>
      <c r="J661" s="1"/>
      <c r="K661" s="1"/>
    </row>
    <row r="662" spans="1:11" x14ac:dyDescent="0.9">
      <c r="A662" s="112"/>
      <c r="B662" s="113"/>
      <c r="C662" s="113"/>
      <c r="D662" s="113"/>
      <c r="E662" s="113"/>
      <c r="F662" s="113"/>
      <c r="G662" s="113"/>
      <c r="H662" s="113"/>
      <c r="I662" s="114"/>
      <c r="J662" s="1"/>
      <c r="K662" s="1"/>
    </row>
    <row r="663" spans="1:11" x14ac:dyDescent="0.9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 x14ac:dyDescent="0.9">
      <c r="A664" s="6" t="s">
        <v>287</v>
      </c>
      <c r="C664" s="1"/>
      <c r="D664" s="6"/>
      <c r="E664" s="1"/>
      <c r="F664" s="1"/>
      <c r="G664" s="20" t="s">
        <v>5</v>
      </c>
      <c r="H664" s="20"/>
      <c r="I664" s="1"/>
      <c r="J664" s="1"/>
      <c r="K664" s="1"/>
    </row>
    <row r="665" spans="1:11" x14ac:dyDescent="0.9">
      <c r="A665" s="6"/>
      <c r="B665" s="6"/>
      <c r="C665" s="1"/>
      <c r="D665" s="6"/>
      <c r="E665" s="1"/>
      <c r="F665" s="1"/>
      <c r="G665" s="20"/>
      <c r="H665" s="20"/>
      <c r="I665" s="1"/>
      <c r="J665" s="1"/>
      <c r="K665" s="1"/>
    </row>
    <row r="666" spans="1:11" x14ac:dyDescent="0.9">
      <c r="A666" s="20"/>
      <c r="B666" s="20"/>
      <c r="C666" s="1"/>
      <c r="D666" s="6"/>
      <c r="E666" s="1"/>
      <c r="F666" s="1"/>
      <c r="G666" s="6" t="s">
        <v>267</v>
      </c>
      <c r="H666" s="6"/>
      <c r="I666" s="20"/>
      <c r="J666" s="1"/>
      <c r="K666" s="1"/>
    </row>
    <row r="667" spans="1:11" x14ac:dyDescent="0.9">
      <c r="A667" s="21" t="s">
        <v>52</v>
      </c>
      <c r="B667" s="21" t="s">
        <v>6</v>
      </c>
      <c r="C667" s="33" t="s">
        <v>7</v>
      </c>
      <c r="D667" s="33" t="s">
        <v>551</v>
      </c>
      <c r="E667" s="33" t="s">
        <v>8</v>
      </c>
      <c r="F667" s="33" t="s">
        <v>541</v>
      </c>
      <c r="G667" s="33" t="s">
        <v>53</v>
      </c>
      <c r="H667" s="33" t="s">
        <v>542</v>
      </c>
      <c r="I667" s="33" t="s">
        <v>9</v>
      </c>
      <c r="J667" s="1"/>
      <c r="K667" s="1"/>
    </row>
    <row r="668" spans="1:11" x14ac:dyDescent="0.9">
      <c r="A668" s="108"/>
      <c r="B668" s="9" t="s">
        <v>281</v>
      </c>
      <c r="C668" s="9" t="s">
        <v>42</v>
      </c>
      <c r="D668" s="28">
        <v>2</v>
      </c>
      <c r="E668" s="43"/>
      <c r="F668" s="9">
        <f>D668*E668</f>
        <v>0</v>
      </c>
      <c r="G668" s="43"/>
      <c r="H668" s="9">
        <f t="shared" ref="H668:H673" si="106">D668*G668</f>
        <v>0</v>
      </c>
      <c r="I668" s="46">
        <f t="shared" ref="I668:I673" si="107">F668+H668</f>
        <v>0</v>
      </c>
      <c r="J668" s="1"/>
      <c r="K668" s="1"/>
    </row>
    <row r="669" spans="1:11" x14ac:dyDescent="0.9">
      <c r="A669" s="110"/>
      <c r="B669" s="9" t="s">
        <v>282</v>
      </c>
      <c r="C669" s="9" t="s">
        <v>42</v>
      </c>
      <c r="D669" s="28">
        <v>2</v>
      </c>
      <c r="E669" s="43"/>
      <c r="F669" s="9">
        <f t="shared" ref="F669:F673" si="108">D669*E669</f>
        <v>0</v>
      </c>
      <c r="G669" s="43"/>
      <c r="H669" s="9">
        <f t="shared" si="106"/>
        <v>0</v>
      </c>
      <c r="I669" s="46">
        <f t="shared" si="107"/>
        <v>0</v>
      </c>
      <c r="J669" s="1"/>
      <c r="K669" s="1"/>
    </row>
    <row r="670" spans="1:11" x14ac:dyDescent="0.9">
      <c r="A670" s="110"/>
      <c r="B670" s="9" t="s">
        <v>283</v>
      </c>
      <c r="C670" s="9" t="s">
        <v>42</v>
      </c>
      <c r="D670" s="28">
        <v>2</v>
      </c>
      <c r="E670" s="43"/>
      <c r="F670" s="9">
        <f t="shared" si="108"/>
        <v>0</v>
      </c>
      <c r="G670" s="43"/>
      <c r="H670" s="9">
        <f t="shared" si="106"/>
        <v>0</v>
      </c>
      <c r="I670" s="46">
        <f t="shared" si="107"/>
        <v>0</v>
      </c>
      <c r="J670" s="1"/>
      <c r="K670" s="20"/>
    </row>
    <row r="671" spans="1:11" x14ac:dyDescent="0.9">
      <c r="A671" s="110"/>
      <c r="B671" s="9" t="s">
        <v>284</v>
      </c>
      <c r="C671" s="9" t="s">
        <v>42</v>
      </c>
      <c r="D671" s="28">
        <v>2</v>
      </c>
      <c r="E671" s="43"/>
      <c r="F671" s="9">
        <f t="shared" si="108"/>
        <v>0</v>
      </c>
      <c r="G671" s="43"/>
      <c r="H671" s="9">
        <f t="shared" si="106"/>
        <v>0</v>
      </c>
      <c r="I671" s="46">
        <f t="shared" si="107"/>
        <v>0</v>
      </c>
      <c r="J671" s="1"/>
      <c r="K671" s="20"/>
    </row>
    <row r="672" spans="1:11" x14ac:dyDescent="0.9">
      <c r="A672" s="110"/>
      <c r="B672" s="9" t="s">
        <v>285</v>
      </c>
      <c r="C672" s="9" t="s">
        <v>42</v>
      </c>
      <c r="D672" s="28">
        <v>1</v>
      </c>
      <c r="E672" s="43"/>
      <c r="F672" s="9">
        <f t="shared" si="108"/>
        <v>0</v>
      </c>
      <c r="G672" s="43"/>
      <c r="H672" s="9">
        <f t="shared" si="106"/>
        <v>0</v>
      </c>
      <c r="I672" s="46">
        <f t="shared" si="107"/>
        <v>0</v>
      </c>
      <c r="J672" s="1"/>
      <c r="K672" s="20"/>
    </row>
    <row r="673" spans="1:11" x14ac:dyDescent="0.9">
      <c r="A673" s="109"/>
      <c r="B673" s="9" t="s">
        <v>286</v>
      </c>
      <c r="C673" s="9" t="s">
        <v>42</v>
      </c>
      <c r="D673" s="28">
        <v>1</v>
      </c>
      <c r="E673" s="43"/>
      <c r="F673" s="9">
        <f t="shared" si="108"/>
        <v>0</v>
      </c>
      <c r="G673" s="43"/>
      <c r="H673" s="9">
        <f t="shared" si="106"/>
        <v>0</v>
      </c>
      <c r="I673" s="46">
        <f t="shared" si="107"/>
        <v>0</v>
      </c>
      <c r="J673" s="1"/>
      <c r="K673" s="1"/>
    </row>
    <row r="674" spans="1:11" x14ac:dyDescent="0.9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 x14ac:dyDescent="0.9">
      <c r="A675" s="6" t="s">
        <v>288</v>
      </c>
      <c r="C675" s="1"/>
      <c r="D675" s="6"/>
      <c r="E675" s="1"/>
      <c r="F675" s="1"/>
      <c r="G675" s="20" t="s">
        <v>5</v>
      </c>
      <c r="H675" s="20"/>
      <c r="I675" s="1"/>
      <c r="J675" s="1"/>
      <c r="K675" s="1"/>
    </row>
    <row r="676" spans="1:11" x14ac:dyDescent="0.9">
      <c r="A676" s="6"/>
      <c r="B676" s="6"/>
      <c r="C676" s="1"/>
      <c r="D676" s="6"/>
      <c r="E676" s="1"/>
      <c r="F676" s="1"/>
      <c r="G676" s="20"/>
      <c r="H676" s="20"/>
      <c r="I676" s="1"/>
      <c r="J676" s="1"/>
      <c r="K676" s="1"/>
    </row>
    <row r="677" spans="1:11" x14ac:dyDescent="0.9">
      <c r="A677" s="20"/>
      <c r="B677" s="20"/>
      <c r="C677" s="1"/>
      <c r="D677" s="6"/>
      <c r="E677" s="1"/>
      <c r="F677" s="1"/>
      <c r="G677" s="6" t="s">
        <v>267</v>
      </c>
      <c r="H677" s="6"/>
      <c r="I677" s="20"/>
      <c r="J677" s="1"/>
      <c r="K677" s="1"/>
    </row>
    <row r="678" spans="1:11" x14ac:dyDescent="0.9">
      <c r="A678" s="21" t="s">
        <v>52</v>
      </c>
      <c r="B678" s="21" t="s">
        <v>6</v>
      </c>
      <c r="C678" s="33" t="s">
        <v>7</v>
      </c>
      <c r="D678" s="33" t="s">
        <v>551</v>
      </c>
      <c r="E678" s="33" t="s">
        <v>8</v>
      </c>
      <c r="F678" s="33" t="s">
        <v>541</v>
      </c>
      <c r="G678" s="33" t="s">
        <v>53</v>
      </c>
      <c r="H678" s="33" t="s">
        <v>542</v>
      </c>
      <c r="I678" s="33" t="s">
        <v>9</v>
      </c>
      <c r="J678" s="1"/>
      <c r="K678" s="1"/>
    </row>
    <row r="679" spans="1:11" x14ac:dyDescent="0.9">
      <c r="A679" s="108"/>
      <c r="B679" s="9" t="s">
        <v>281</v>
      </c>
      <c r="C679" s="9" t="s">
        <v>42</v>
      </c>
      <c r="D679" s="28">
        <v>2</v>
      </c>
      <c r="E679" s="43"/>
      <c r="F679" s="9">
        <f>D679*E679</f>
        <v>0</v>
      </c>
      <c r="G679" s="43"/>
      <c r="H679" s="9">
        <f t="shared" ref="H679:H684" si="109">D679*G679</f>
        <v>0</v>
      </c>
      <c r="I679" s="46">
        <f t="shared" ref="I679:I684" si="110">F679+H679</f>
        <v>0</v>
      </c>
      <c r="J679" s="1"/>
      <c r="K679" s="1"/>
    </row>
    <row r="680" spans="1:11" x14ac:dyDescent="0.9">
      <c r="A680" s="110"/>
      <c r="B680" s="9" t="s">
        <v>282</v>
      </c>
      <c r="C680" s="9" t="s">
        <v>42</v>
      </c>
      <c r="D680" s="28">
        <v>2</v>
      </c>
      <c r="E680" s="43"/>
      <c r="F680" s="9">
        <f t="shared" ref="F680:F684" si="111">D680*E680</f>
        <v>0</v>
      </c>
      <c r="G680" s="43"/>
      <c r="H680" s="9">
        <f t="shared" si="109"/>
        <v>0</v>
      </c>
      <c r="I680" s="46">
        <f t="shared" si="110"/>
        <v>0</v>
      </c>
      <c r="J680" s="1"/>
      <c r="K680" s="1"/>
    </row>
    <row r="681" spans="1:11" x14ac:dyDescent="0.9">
      <c r="A681" s="110"/>
      <c r="B681" s="9" t="s">
        <v>283</v>
      </c>
      <c r="C681" s="9" t="s">
        <v>42</v>
      </c>
      <c r="D681" s="28">
        <v>2</v>
      </c>
      <c r="E681" s="43"/>
      <c r="F681" s="9">
        <f t="shared" si="111"/>
        <v>0</v>
      </c>
      <c r="G681" s="43"/>
      <c r="H681" s="9">
        <f t="shared" si="109"/>
        <v>0</v>
      </c>
      <c r="I681" s="46">
        <f t="shared" si="110"/>
        <v>0</v>
      </c>
      <c r="J681" s="1"/>
      <c r="K681" s="1"/>
    </row>
    <row r="682" spans="1:11" x14ac:dyDescent="0.9">
      <c r="A682" s="110"/>
      <c r="B682" s="9" t="s">
        <v>284</v>
      </c>
      <c r="C682" s="9" t="s">
        <v>42</v>
      </c>
      <c r="D682" s="28">
        <v>2</v>
      </c>
      <c r="E682" s="43"/>
      <c r="F682" s="9">
        <f t="shared" si="111"/>
        <v>0</v>
      </c>
      <c r="G682" s="43"/>
      <c r="H682" s="9">
        <f t="shared" si="109"/>
        <v>0</v>
      </c>
      <c r="I682" s="46">
        <f t="shared" si="110"/>
        <v>0</v>
      </c>
      <c r="J682" s="1"/>
      <c r="K682" s="1"/>
    </row>
    <row r="683" spans="1:11" x14ac:dyDescent="0.9">
      <c r="A683" s="110"/>
      <c r="B683" s="9" t="s">
        <v>285</v>
      </c>
      <c r="C683" s="9" t="s">
        <v>42</v>
      </c>
      <c r="D683" s="28">
        <v>1</v>
      </c>
      <c r="E683" s="43"/>
      <c r="F683" s="9">
        <f t="shared" si="111"/>
        <v>0</v>
      </c>
      <c r="G683" s="43"/>
      <c r="H683" s="9">
        <f t="shared" si="109"/>
        <v>0</v>
      </c>
      <c r="I683" s="46">
        <f t="shared" si="110"/>
        <v>0</v>
      </c>
      <c r="J683" s="1"/>
      <c r="K683" s="1"/>
    </row>
    <row r="684" spans="1:11" x14ac:dyDescent="0.9">
      <c r="A684" s="109"/>
      <c r="B684" s="9" t="s">
        <v>286</v>
      </c>
      <c r="C684" s="9" t="s">
        <v>42</v>
      </c>
      <c r="D684" s="28">
        <v>1</v>
      </c>
      <c r="E684" s="43"/>
      <c r="F684" s="9">
        <f t="shared" si="111"/>
        <v>0</v>
      </c>
      <c r="G684" s="43"/>
      <c r="H684" s="9">
        <f t="shared" si="109"/>
        <v>0</v>
      </c>
      <c r="I684" s="46">
        <f t="shared" si="110"/>
        <v>0</v>
      </c>
      <c r="J684" s="1"/>
      <c r="K684" s="1"/>
    </row>
    <row r="685" spans="1:11" x14ac:dyDescent="0.9">
      <c r="A685" s="112"/>
      <c r="B685" s="113"/>
      <c r="C685" s="113"/>
      <c r="D685" s="113"/>
      <c r="E685" s="113"/>
      <c r="F685" s="113"/>
      <c r="G685" s="113"/>
      <c r="H685" s="113"/>
      <c r="I685" s="114"/>
      <c r="J685" s="1"/>
      <c r="K685" s="1"/>
    </row>
    <row r="686" spans="1:11" x14ac:dyDescent="0.9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 x14ac:dyDescent="0.9">
      <c r="A687" s="6" t="s">
        <v>289</v>
      </c>
      <c r="C687" s="1"/>
      <c r="D687" s="1"/>
      <c r="E687" s="1"/>
      <c r="F687" s="1"/>
      <c r="G687" s="1"/>
      <c r="H687" s="1"/>
      <c r="I687" s="1"/>
      <c r="J687" s="1"/>
      <c r="K687" s="1"/>
    </row>
    <row r="688" spans="1:11" x14ac:dyDescent="0.9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 x14ac:dyDescent="0.9">
      <c r="A689" s="20" t="s">
        <v>290</v>
      </c>
      <c r="B689" s="20"/>
      <c r="C689" s="20" t="s">
        <v>291</v>
      </c>
      <c r="D689" s="1"/>
      <c r="E689" s="20"/>
      <c r="F689" s="20"/>
      <c r="G689" s="20"/>
      <c r="H689" s="20"/>
      <c r="J689" s="1"/>
      <c r="K689" s="1"/>
    </row>
    <row r="690" spans="1:11" x14ac:dyDescent="0.9">
      <c r="A690" s="20"/>
      <c r="B690" s="20"/>
      <c r="C690" s="20"/>
      <c r="D690" s="1"/>
      <c r="E690" s="20"/>
      <c r="F690" s="20"/>
      <c r="G690" s="20"/>
      <c r="H690" s="20"/>
      <c r="I690" s="1"/>
      <c r="J690" s="1"/>
      <c r="K690" s="1"/>
    </row>
    <row r="691" spans="1:11" x14ac:dyDescent="0.9">
      <c r="A691" s="20"/>
      <c r="B691" s="20"/>
      <c r="C691" s="20"/>
      <c r="D691" s="8"/>
      <c r="E691" s="20"/>
      <c r="F691" s="20"/>
      <c r="G691" s="8" t="s">
        <v>294</v>
      </c>
      <c r="H691" s="8"/>
      <c r="I691" s="1"/>
      <c r="J691" s="1"/>
      <c r="K691" s="1"/>
    </row>
    <row r="692" spans="1:11" x14ac:dyDescent="0.9">
      <c r="A692" s="21" t="s">
        <v>52</v>
      </c>
      <c r="B692" s="21" t="s">
        <v>6</v>
      </c>
      <c r="C692" s="33" t="s">
        <v>7</v>
      </c>
      <c r="D692" s="33" t="s">
        <v>551</v>
      </c>
      <c r="E692" s="33" t="s">
        <v>8</v>
      </c>
      <c r="F692" s="33" t="s">
        <v>541</v>
      </c>
      <c r="G692" s="33" t="s">
        <v>53</v>
      </c>
      <c r="H692" s="33" t="s">
        <v>542</v>
      </c>
      <c r="I692" s="33" t="s">
        <v>9</v>
      </c>
      <c r="J692" s="1"/>
      <c r="K692" s="1"/>
    </row>
    <row r="693" spans="1:11" x14ac:dyDescent="0.9">
      <c r="A693" s="108"/>
      <c r="B693" s="9" t="s">
        <v>292</v>
      </c>
      <c r="C693" s="9" t="s">
        <v>42</v>
      </c>
      <c r="D693" s="28">
        <v>2</v>
      </c>
      <c r="E693" s="43"/>
      <c r="F693" s="9">
        <f>D693*E693</f>
        <v>0</v>
      </c>
      <c r="G693" s="43"/>
      <c r="H693" s="9">
        <f t="shared" ref="H693:H694" si="112">D693*G693</f>
        <v>0</v>
      </c>
      <c r="I693" s="46">
        <f t="shared" ref="I693:I694" si="113">F693+H693</f>
        <v>0</v>
      </c>
      <c r="J693" s="1"/>
      <c r="K693" s="1"/>
    </row>
    <row r="694" spans="1:11" x14ac:dyDescent="0.9">
      <c r="A694" s="109"/>
      <c r="B694" s="9" t="s">
        <v>293</v>
      </c>
      <c r="C694" s="9" t="s">
        <v>42</v>
      </c>
      <c r="D694" s="28">
        <v>2</v>
      </c>
      <c r="E694" s="43"/>
      <c r="F694" s="9">
        <f>D694*E694</f>
        <v>0</v>
      </c>
      <c r="G694" s="43"/>
      <c r="H694" s="9">
        <f t="shared" si="112"/>
        <v>0</v>
      </c>
      <c r="I694" s="46">
        <f t="shared" si="113"/>
        <v>0</v>
      </c>
      <c r="J694" s="1"/>
      <c r="K694" s="1"/>
    </row>
    <row r="695" spans="1:11" x14ac:dyDescent="0.9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 x14ac:dyDescent="0.9">
      <c r="A696" s="7" t="s">
        <v>295</v>
      </c>
      <c r="C696" s="1"/>
      <c r="D696" s="1"/>
      <c r="E696" s="1"/>
      <c r="F696" s="1"/>
      <c r="G696" s="1"/>
      <c r="H696" s="1"/>
      <c r="I696" s="1"/>
      <c r="J696" s="1"/>
      <c r="K696" s="1"/>
    </row>
    <row r="697" spans="1:11" x14ac:dyDescent="0.9">
      <c r="A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1:11" x14ac:dyDescent="0.9">
      <c r="A698" s="20" t="s">
        <v>296</v>
      </c>
      <c r="C698" s="20"/>
      <c r="D698" s="1"/>
      <c r="E698" s="20" t="s">
        <v>521</v>
      </c>
      <c r="F698" s="20"/>
      <c r="G698" s="20"/>
      <c r="H698" s="20"/>
      <c r="I698" s="1"/>
      <c r="J698" s="1"/>
      <c r="K698" s="1"/>
    </row>
    <row r="699" spans="1:11" x14ac:dyDescent="0.9">
      <c r="A699" s="21" t="s">
        <v>52</v>
      </c>
      <c r="B699" s="21" t="s">
        <v>6</v>
      </c>
      <c r="C699" s="33" t="s">
        <v>7</v>
      </c>
      <c r="D699" s="33" t="s">
        <v>551</v>
      </c>
      <c r="E699" s="33" t="s">
        <v>8</v>
      </c>
      <c r="F699" s="33" t="s">
        <v>541</v>
      </c>
      <c r="G699" s="33" t="s">
        <v>53</v>
      </c>
      <c r="H699" s="33" t="s">
        <v>542</v>
      </c>
      <c r="I699" s="33" t="s">
        <v>9</v>
      </c>
      <c r="J699" s="1"/>
      <c r="K699" s="1"/>
    </row>
    <row r="700" spans="1:11" x14ac:dyDescent="0.9">
      <c r="A700" s="108"/>
      <c r="B700" s="9" t="s">
        <v>292</v>
      </c>
      <c r="C700" s="9" t="s">
        <v>42</v>
      </c>
      <c r="D700" s="28">
        <v>1</v>
      </c>
      <c r="E700" s="43"/>
      <c r="F700" s="9">
        <f>D700*E700</f>
        <v>0</v>
      </c>
      <c r="G700" s="43"/>
      <c r="H700" s="9">
        <f t="shared" ref="H700:H701" si="114">D700*G700</f>
        <v>0</v>
      </c>
      <c r="I700" s="46">
        <f t="shared" ref="I700:I701" si="115">F700+H700</f>
        <v>0</v>
      </c>
      <c r="J700" s="1"/>
      <c r="K700" s="1"/>
    </row>
    <row r="701" spans="1:11" x14ac:dyDescent="0.9">
      <c r="A701" s="109"/>
      <c r="B701" s="9" t="s">
        <v>297</v>
      </c>
      <c r="C701" s="9" t="s">
        <v>42</v>
      </c>
      <c r="D701" s="28">
        <v>1</v>
      </c>
      <c r="E701" s="43"/>
      <c r="F701" s="9">
        <f>D701*E701</f>
        <v>0</v>
      </c>
      <c r="G701" s="43"/>
      <c r="H701" s="9">
        <f t="shared" si="114"/>
        <v>0</v>
      </c>
      <c r="I701" s="46">
        <f t="shared" si="115"/>
        <v>0</v>
      </c>
      <c r="J701" s="1"/>
      <c r="K701" s="1"/>
    </row>
    <row r="702" spans="1:11" x14ac:dyDescent="0.9">
      <c r="A702" s="1"/>
      <c r="B702" s="1"/>
      <c r="C702" s="1"/>
      <c r="D702" s="24"/>
      <c r="E702" s="24"/>
      <c r="F702" s="24"/>
      <c r="G702" s="24"/>
      <c r="H702" s="24"/>
      <c r="I702" s="1"/>
      <c r="J702" s="1"/>
      <c r="K702" s="1"/>
    </row>
    <row r="703" spans="1:11" x14ac:dyDescent="0.9">
      <c r="A703" s="1"/>
      <c r="B703" s="1"/>
      <c r="C703" s="1"/>
      <c r="D703" s="24"/>
      <c r="E703" s="24"/>
      <c r="F703" s="24"/>
      <c r="G703" s="24"/>
      <c r="H703" s="24"/>
      <c r="I703" s="1"/>
      <c r="J703" s="1"/>
      <c r="K703" s="1"/>
    </row>
    <row r="704" spans="1:11" x14ac:dyDescent="0.9">
      <c r="A704" s="7" t="s">
        <v>298</v>
      </c>
      <c r="B704" s="1"/>
      <c r="C704" s="1"/>
      <c r="D704" s="1"/>
      <c r="E704" s="1"/>
      <c r="F704" s="1"/>
      <c r="G704" s="1"/>
      <c r="H704" s="1"/>
      <c r="I704" s="1"/>
      <c r="J704" s="1"/>
    </row>
    <row r="705" spans="1:11" x14ac:dyDescent="0.9">
      <c r="A705" s="7"/>
      <c r="B705" s="1"/>
      <c r="C705" s="1"/>
      <c r="D705" s="1"/>
      <c r="E705" s="1"/>
      <c r="F705" s="1"/>
      <c r="G705" s="1"/>
      <c r="H705" s="1"/>
      <c r="I705" s="1"/>
      <c r="J705" s="1"/>
    </row>
    <row r="706" spans="1:11" x14ac:dyDescent="0.9">
      <c r="A706" s="8" t="s">
        <v>299</v>
      </c>
      <c r="B706" s="1"/>
      <c r="C706" s="1"/>
      <c r="D706" s="1"/>
      <c r="E706" s="1"/>
      <c r="F706" s="1"/>
      <c r="G706" s="1"/>
      <c r="H706" s="1"/>
      <c r="I706" s="1"/>
      <c r="J706" s="1"/>
    </row>
    <row r="707" spans="1:11" x14ac:dyDescent="0.9">
      <c r="A707" s="7" t="s">
        <v>520</v>
      </c>
      <c r="B707" s="1"/>
      <c r="C707" s="1"/>
      <c r="D707" s="1"/>
      <c r="E707" s="1"/>
      <c r="F707" s="1"/>
      <c r="G707" s="1"/>
      <c r="H707" s="1"/>
      <c r="I707" s="1"/>
      <c r="J707" s="1"/>
    </row>
    <row r="708" spans="1:11" x14ac:dyDescent="0.9">
      <c r="A708" s="8" t="s">
        <v>300</v>
      </c>
      <c r="B708" s="16"/>
      <c r="C708" s="16"/>
      <c r="D708" s="1"/>
      <c r="E708" s="16"/>
      <c r="F708" s="16"/>
      <c r="G708" s="16"/>
      <c r="H708" s="16"/>
      <c r="I708" s="1"/>
      <c r="J708" s="1"/>
    </row>
    <row r="709" spans="1:11" x14ac:dyDescent="0.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1:11" x14ac:dyDescent="0.9">
      <c r="A710" s="7"/>
      <c r="B710" s="7" t="s">
        <v>301</v>
      </c>
      <c r="C710" s="1"/>
      <c r="D710" s="1"/>
      <c r="E710" s="1"/>
      <c r="F710" s="1"/>
      <c r="G710" s="1"/>
      <c r="H710" s="1"/>
      <c r="I710" s="1"/>
      <c r="J710" s="1"/>
      <c r="K710" s="1"/>
    </row>
    <row r="711" spans="1:11" x14ac:dyDescent="0.9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1:11" x14ac:dyDescent="0.9">
      <c r="A712" s="21" t="s">
        <v>52</v>
      </c>
      <c r="B712" s="21" t="s">
        <v>6</v>
      </c>
      <c r="C712" s="33" t="s">
        <v>7</v>
      </c>
      <c r="D712" s="33" t="s">
        <v>551</v>
      </c>
      <c r="E712" s="33" t="s">
        <v>8</v>
      </c>
      <c r="F712" s="33" t="s">
        <v>541</v>
      </c>
      <c r="G712" s="33" t="s">
        <v>53</v>
      </c>
      <c r="H712" s="33" t="s">
        <v>542</v>
      </c>
      <c r="I712" s="33" t="s">
        <v>9</v>
      </c>
      <c r="J712" s="1"/>
      <c r="K712" s="1"/>
    </row>
    <row r="713" spans="1:11" x14ac:dyDescent="0.9">
      <c r="A713" s="108"/>
      <c r="B713" s="9" t="s">
        <v>281</v>
      </c>
      <c r="C713" s="9" t="s">
        <v>42</v>
      </c>
      <c r="D713" s="28">
        <v>1</v>
      </c>
      <c r="E713" s="43"/>
      <c r="F713" s="9">
        <f>D713*E713</f>
        <v>0</v>
      </c>
      <c r="G713" s="43"/>
      <c r="H713" s="9">
        <f t="shared" ref="H713:H718" si="116">D713*G713</f>
        <v>0</v>
      </c>
      <c r="I713" s="46">
        <f t="shared" ref="I713:I718" si="117">F713+H713</f>
        <v>0</v>
      </c>
      <c r="J713" s="1"/>
      <c r="K713" s="1"/>
    </row>
    <row r="714" spans="1:11" x14ac:dyDescent="0.9">
      <c r="A714" s="110"/>
      <c r="B714" s="9" t="s">
        <v>282</v>
      </c>
      <c r="C714" s="9" t="s">
        <v>42</v>
      </c>
      <c r="D714" s="28">
        <v>2</v>
      </c>
      <c r="E714" s="43"/>
      <c r="F714" s="9">
        <f t="shared" ref="F714:F718" si="118">D714*E714</f>
        <v>0</v>
      </c>
      <c r="G714" s="43"/>
      <c r="H714" s="9">
        <f t="shared" si="116"/>
        <v>0</v>
      </c>
      <c r="I714" s="46">
        <f t="shared" si="117"/>
        <v>0</v>
      </c>
      <c r="J714" s="1"/>
      <c r="K714" s="1"/>
    </row>
    <row r="715" spans="1:11" x14ac:dyDescent="0.9">
      <c r="A715" s="110"/>
      <c r="B715" s="9" t="s">
        <v>283</v>
      </c>
      <c r="C715" s="9" t="s">
        <v>42</v>
      </c>
      <c r="D715" s="28">
        <v>2</v>
      </c>
      <c r="E715" s="43"/>
      <c r="F715" s="9">
        <f t="shared" si="118"/>
        <v>0</v>
      </c>
      <c r="G715" s="43"/>
      <c r="H715" s="9">
        <f t="shared" si="116"/>
        <v>0</v>
      </c>
      <c r="I715" s="46">
        <f t="shared" si="117"/>
        <v>0</v>
      </c>
      <c r="J715" s="1"/>
      <c r="K715" s="1"/>
    </row>
    <row r="716" spans="1:11" x14ac:dyDescent="0.9">
      <c r="A716" s="110"/>
      <c r="B716" s="9" t="s">
        <v>284</v>
      </c>
      <c r="C716" s="9" t="s">
        <v>42</v>
      </c>
      <c r="D716" s="28">
        <v>3</v>
      </c>
      <c r="E716" s="43"/>
      <c r="F716" s="9">
        <f t="shared" si="118"/>
        <v>0</v>
      </c>
      <c r="G716" s="43"/>
      <c r="H716" s="9">
        <f t="shared" si="116"/>
        <v>0</v>
      </c>
      <c r="I716" s="46">
        <f t="shared" si="117"/>
        <v>0</v>
      </c>
      <c r="J716" s="1"/>
      <c r="K716" s="1"/>
    </row>
    <row r="717" spans="1:11" x14ac:dyDescent="0.9">
      <c r="A717" s="110"/>
      <c r="B717" s="9" t="s">
        <v>285</v>
      </c>
      <c r="C717" s="9" t="s">
        <v>42</v>
      </c>
      <c r="D717" s="28">
        <v>1</v>
      </c>
      <c r="E717" s="43"/>
      <c r="F717" s="9">
        <f t="shared" si="118"/>
        <v>0</v>
      </c>
      <c r="G717" s="43"/>
      <c r="H717" s="9">
        <f t="shared" si="116"/>
        <v>0</v>
      </c>
      <c r="I717" s="46">
        <f t="shared" si="117"/>
        <v>0</v>
      </c>
      <c r="J717" s="1"/>
      <c r="K717" s="1"/>
    </row>
    <row r="718" spans="1:11" x14ac:dyDescent="0.9">
      <c r="A718" s="109"/>
      <c r="B718" s="9" t="s">
        <v>286</v>
      </c>
      <c r="C718" s="9" t="s">
        <v>42</v>
      </c>
      <c r="D718" s="28">
        <v>1</v>
      </c>
      <c r="E718" s="43"/>
      <c r="F718" s="9">
        <f t="shared" si="118"/>
        <v>0</v>
      </c>
      <c r="G718" s="43"/>
      <c r="H718" s="9">
        <f t="shared" si="116"/>
        <v>0</v>
      </c>
      <c r="I718" s="46">
        <f t="shared" si="117"/>
        <v>0</v>
      </c>
      <c r="J718" s="1"/>
      <c r="K718" s="1"/>
    </row>
    <row r="719" spans="1:11" x14ac:dyDescent="0.9">
      <c r="A719" s="7" t="s">
        <v>305</v>
      </c>
      <c r="B719" s="1"/>
      <c r="C719" s="1"/>
      <c r="D719" s="1"/>
      <c r="E719" s="1"/>
      <c r="F719" s="1"/>
      <c r="G719" s="1"/>
      <c r="H719" s="1"/>
      <c r="I719" s="1"/>
      <c r="J719" s="1"/>
    </row>
    <row r="720" spans="1:11" x14ac:dyDescent="0.9">
      <c r="A720" s="7"/>
      <c r="B720" s="1"/>
      <c r="C720" s="1"/>
      <c r="D720" s="1"/>
      <c r="E720" s="1"/>
      <c r="F720" s="1"/>
      <c r="G720" s="1"/>
      <c r="H720" s="1"/>
      <c r="I720" s="1"/>
      <c r="J720" s="1"/>
    </row>
    <row r="721" spans="1:11" x14ac:dyDescent="0.9">
      <c r="A721" s="8" t="s">
        <v>306</v>
      </c>
      <c r="B721" s="1"/>
      <c r="C721" s="1"/>
      <c r="D721" s="1"/>
      <c r="E721" s="1"/>
      <c r="F721" s="1"/>
      <c r="G721" s="1"/>
      <c r="H721" s="1"/>
      <c r="I721" s="1"/>
      <c r="J721" s="1"/>
    </row>
    <row r="722" spans="1:11" x14ac:dyDescent="0.9">
      <c r="A722" s="7"/>
      <c r="B722" s="1"/>
      <c r="C722" s="1"/>
      <c r="D722" s="1"/>
      <c r="E722" s="1"/>
      <c r="F722" s="1"/>
      <c r="G722" s="1"/>
      <c r="H722" s="1"/>
      <c r="I722" s="1"/>
      <c r="J722" s="1"/>
    </row>
    <row r="723" spans="1:11" x14ac:dyDescent="0.9">
      <c r="A723" s="8" t="s">
        <v>307</v>
      </c>
      <c r="B723" s="16"/>
      <c r="C723" s="16"/>
      <c r="D723" s="1"/>
      <c r="E723" s="16"/>
      <c r="F723" s="16"/>
      <c r="G723" s="16"/>
      <c r="H723" s="16"/>
      <c r="I723" s="1"/>
      <c r="J723" s="1"/>
    </row>
    <row r="724" spans="1:11" x14ac:dyDescent="0.9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1" x14ac:dyDescent="0.9">
      <c r="A725" s="8" t="s">
        <v>308</v>
      </c>
      <c r="B725" s="8"/>
      <c r="C725" s="8"/>
      <c r="D725" s="1"/>
      <c r="E725" s="8"/>
      <c r="F725" s="8"/>
      <c r="G725" s="8"/>
      <c r="H725" s="8"/>
      <c r="I725" s="1"/>
      <c r="J725" s="1"/>
    </row>
    <row r="726" spans="1:11" x14ac:dyDescent="0.9">
      <c r="A726" s="8" t="s">
        <v>309</v>
      </c>
      <c r="B726" s="8"/>
      <c r="C726" s="8"/>
      <c r="D726" s="1"/>
      <c r="E726" s="8"/>
      <c r="F726" s="8"/>
      <c r="G726" s="8"/>
      <c r="H726" s="8"/>
      <c r="I726" s="1"/>
      <c r="J726" s="1"/>
    </row>
    <row r="727" spans="1:11" x14ac:dyDescent="0.9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1" x14ac:dyDescent="0.9">
      <c r="A728" s="7"/>
      <c r="B728" s="7" t="s">
        <v>310</v>
      </c>
      <c r="C728" s="1"/>
      <c r="D728" s="1"/>
      <c r="E728" s="1"/>
      <c r="F728" s="1"/>
      <c r="G728" s="1"/>
      <c r="H728" s="1"/>
      <c r="I728" s="1"/>
      <c r="J728" s="1"/>
      <c r="K728" s="1"/>
    </row>
    <row r="729" spans="1:11" x14ac:dyDescent="0.9">
      <c r="A729" s="1"/>
      <c r="B729" s="1"/>
      <c r="C729" s="1"/>
      <c r="D729" s="1"/>
      <c r="E729" s="20" t="s">
        <v>311</v>
      </c>
      <c r="F729" s="20"/>
      <c r="G729" s="1"/>
      <c r="H729" s="1"/>
      <c r="I729" s="1"/>
      <c r="J729" s="1"/>
      <c r="K729" s="1"/>
    </row>
    <row r="730" spans="1:11" x14ac:dyDescent="0.9">
      <c r="A730" s="21" t="s">
        <v>52</v>
      </c>
      <c r="B730" s="21" t="s">
        <v>6</v>
      </c>
      <c r="C730" s="33" t="s">
        <v>7</v>
      </c>
      <c r="D730" s="33" t="s">
        <v>551</v>
      </c>
      <c r="E730" s="33" t="s">
        <v>8</v>
      </c>
      <c r="F730" s="33" t="s">
        <v>541</v>
      </c>
      <c r="G730" s="33" t="s">
        <v>53</v>
      </c>
      <c r="H730" s="33" t="s">
        <v>542</v>
      </c>
      <c r="I730" s="33" t="s">
        <v>9</v>
      </c>
      <c r="J730" s="1"/>
      <c r="K730" s="1"/>
    </row>
    <row r="731" spans="1:11" x14ac:dyDescent="0.9">
      <c r="A731" s="106"/>
      <c r="B731" s="9" t="s">
        <v>312</v>
      </c>
      <c r="C731" s="9" t="s">
        <v>42</v>
      </c>
      <c r="D731" s="28">
        <v>5</v>
      </c>
      <c r="E731" s="43"/>
      <c r="F731" s="9">
        <f>D731*E731</f>
        <v>0</v>
      </c>
      <c r="G731" s="43"/>
      <c r="H731" s="9">
        <f t="shared" ref="H731:H738" si="119">D731*G731</f>
        <v>0</v>
      </c>
      <c r="I731" s="46">
        <f t="shared" ref="I731:I738" si="120">F731+H731</f>
        <v>0</v>
      </c>
      <c r="J731" s="1"/>
      <c r="K731" s="1"/>
    </row>
    <row r="732" spans="1:11" x14ac:dyDescent="0.9">
      <c r="A732" s="111"/>
      <c r="B732" s="9" t="s">
        <v>313</v>
      </c>
      <c r="C732" s="9" t="s">
        <v>42</v>
      </c>
      <c r="D732" s="28">
        <v>5</v>
      </c>
      <c r="E732" s="43"/>
      <c r="F732" s="9">
        <f t="shared" ref="F732:F738" si="121">D732*E732</f>
        <v>0</v>
      </c>
      <c r="G732" s="43"/>
      <c r="H732" s="9">
        <f t="shared" si="119"/>
        <v>0</v>
      </c>
      <c r="I732" s="46">
        <f t="shared" si="120"/>
        <v>0</v>
      </c>
      <c r="J732" s="1"/>
      <c r="K732" s="1"/>
    </row>
    <row r="733" spans="1:11" x14ac:dyDescent="0.9">
      <c r="A733" s="111"/>
      <c r="B733" s="9" t="s">
        <v>314</v>
      </c>
      <c r="C733" s="9" t="s">
        <v>42</v>
      </c>
      <c r="D733" s="28">
        <v>5</v>
      </c>
      <c r="E733" s="43"/>
      <c r="F733" s="9">
        <f t="shared" si="121"/>
        <v>0</v>
      </c>
      <c r="G733" s="43"/>
      <c r="H733" s="9">
        <f t="shared" si="119"/>
        <v>0</v>
      </c>
      <c r="I733" s="46">
        <f t="shared" si="120"/>
        <v>0</v>
      </c>
      <c r="J733" s="1"/>
      <c r="K733" s="1"/>
    </row>
    <row r="734" spans="1:11" x14ac:dyDescent="0.9">
      <c r="A734" s="111"/>
      <c r="B734" s="9" t="s">
        <v>315</v>
      </c>
      <c r="C734" s="9" t="s">
        <v>42</v>
      </c>
      <c r="D734" s="28">
        <v>5</v>
      </c>
      <c r="E734" s="43"/>
      <c r="F734" s="9">
        <f t="shared" si="121"/>
        <v>0</v>
      </c>
      <c r="G734" s="43"/>
      <c r="H734" s="9">
        <f t="shared" si="119"/>
        <v>0</v>
      </c>
      <c r="I734" s="46">
        <f t="shared" si="120"/>
        <v>0</v>
      </c>
      <c r="J734" s="1"/>
      <c r="K734" s="1"/>
    </row>
    <row r="735" spans="1:11" x14ac:dyDescent="0.9">
      <c r="A735" s="111"/>
      <c r="B735" s="9" t="s">
        <v>302</v>
      </c>
      <c r="C735" s="9" t="s">
        <v>42</v>
      </c>
      <c r="D735" s="28">
        <v>5</v>
      </c>
      <c r="E735" s="43"/>
      <c r="F735" s="9">
        <f t="shared" si="121"/>
        <v>0</v>
      </c>
      <c r="G735" s="43"/>
      <c r="H735" s="9">
        <f t="shared" si="119"/>
        <v>0</v>
      </c>
      <c r="I735" s="46">
        <f t="shared" si="120"/>
        <v>0</v>
      </c>
      <c r="J735" s="1"/>
      <c r="K735" s="1"/>
    </row>
    <row r="736" spans="1:11" x14ac:dyDescent="0.9">
      <c r="A736" s="111"/>
      <c r="B736" s="9" t="s">
        <v>513</v>
      </c>
      <c r="C736" s="9" t="s">
        <v>42</v>
      </c>
      <c r="D736" s="28">
        <v>2</v>
      </c>
      <c r="E736" s="43"/>
      <c r="F736" s="9">
        <f t="shared" si="121"/>
        <v>0</v>
      </c>
      <c r="G736" s="43"/>
      <c r="H736" s="9">
        <f t="shared" si="119"/>
        <v>0</v>
      </c>
      <c r="I736" s="46">
        <f t="shared" si="120"/>
        <v>0</v>
      </c>
      <c r="J736" s="1"/>
      <c r="K736" s="1"/>
    </row>
    <row r="737" spans="1:11" x14ac:dyDescent="0.9">
      <c r="A737" s="111"/>
      <c r="B737" s="9" t="s">
        <v>303</v>
      </c>
      <c r="C737" s="9" t="s">
        <v>42</v>
      </c>
      <c r="D737" s="28">
        <v>2</v>
      </c>
      <c r="E737" s="43"/>
      <c r="F737" s="9">
        <f t="shared" si="121"/>
        <v>0</v>
      </c>
      <c r="G737" s="43"/>
      <c r="H737" s="9">
        <f t="shared" si="119"/>
        <v>0</v>
      </c>
      <c r="I737" s="46">
        <f t="shared" si="120"/>
        <v>0</v>
      </c>
      <c r="J737" s="1"/>
      <c r="K737" s="1"/>
    </row>
    <row r="738" spans="1:11" x14ac:dyDescent="0.9">
      <c r="A738" s="107"/>
      <c r="B738" s="9" t="s">
        <v>304</v>
      </c>
      <c r="C738" s="9" t="s">
        <v>42</v>
      </c>
      <c r="D738" s="28">
        <v>2</v>
      </c>
      <c r="E738" s="43"/>
      <c r="F738" s="9">
        <f t="shared" si="121"/>
        <v>0</v>
      </c>
      <c r="G738" s="43"/>
      <c r="H738" s="9">
        <f t="shared" si="119"/>
        <v>0</v>
      </c>
      <c r="I738" s="46">
        <f t="shared" si="120"/>
        <v>0</v>
      </c>
      <c r="J738" s="1"/>
      <c r="K738" s="1"/>
    </row>
    <row r="739" spans="1:11" x14ac:dyDescent="0.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1:11" x14ac:dyDescent="0.9">
      <c r="A740" s="7" t="s">
        <v>316</v>
      </c>
      <c r="C740" s="1"/>
      <c r="D740" s="1"/>
      <c r="E740" s="1"/>
      <c r="F740" s="1"/>
      <c r="G740" s="1"/>
      <c r="H740" s="1"/>
      <c r="I740" s="1"/>
      <c r="J740" s="1"/>
      <c r="K740" s="1"/>
    </row>
    <row r="741" spans="1:11" x14ac:dyDescent="0.9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1:11" x14ac:dyDescent="0.9">
      <c r="A742" s="21" t="s">
        <v>52</v>
      </c>
      <c r="B742" s="21" t="s">
        <v>6</v>
      </c>
      <c r="C742" s="33" t="s">
        <v>7</v>
      </c>
      <c r="D742" s="33" t="s">
        <v>551</v>
      </c>
      <c r="E742" s="33" t="s">
        <v>8</v>
      </c>
      <c r="F742" s="33" t="s">
        <v>541</v>
      </c>
      <c r="G742" s="33" t="s">
        <v>53</v>
      </c>
      <c r="H742" s="33" t="s">
        <v>542</v>
      </c>
      <c r="I742" s="33" t="s">
        <v>9</v>
      </c>
      <c r="J742" s="1"/>
      <c r="K742" s="1"/>
    </row>
    <row r="743" spans="1:11" x14ac:dyDescent="0.9">
      <c r="A743" s="106"/>
      <c r="B743" s="9" t="s">
        <v>327</v>
      </c>
      <c r="C743" s="9" t="s">
        <v>121</v>
      </c>
      <c r="D743" s="30">
        <v>2</v>
      </c>
      <c r="E743" s="43"/>
      <c r="F743" s="9">
        <f>D743*E743</f>
        <v>0</v>
      </c>
      <c r="G743" s="43"/>
      <c r="H743" s="9">
        <f t="shared" ref="H743:H747" si="122">D743*G743</f>
        <v>0</v>
      </c>
      <c r="I743" s="46">
        <f t="shared" ref="I743:I747" si="123">F743+H743</f>
        <v>0</v>
      </c>
      <c r="J743" s="1"/>
      <c r="K743" s="1"/>
    </row>
    <row r="744" spans="1:11" x14ac:dyDescent="0.9">
      <c r="A744" s="111"/>
      <c r="B744" s="9" t="s">
        <v>317</v>
      </c>
      <c r="C744" s="9" t="s">
        <v>121</v>
      </c>
      <c r="D744" s="30">
        <v>2</v>
      </c>
      <c r="E744" s="43"/>
      <c r="F744" s="9">
        <f t="shared" ref="F744:F747" si="124">D744*E744</f>
        <v>0</v>
      </c>
      <c r="G744" s="43"/>
      <c r="H744" s="9">
        <f t="shared" si="122"/>
        <v>0</v>
      </c>
      <c r="I744" s="46">
        <f t="shared" si="123"/>
        <v>0</v>
      </c>
      <c r="J744" s="1"/>
      <c r="K744" s="1"/>
    </row>
    <row r="745" spans="1:11" x14ac:dyDescent="0.9">
      <c r="A745" s="111"/>
      <c r="B745" s="9" t="s">
        <v>318</v>
      </c>
      <c r="C745" s="9" t="s">
        <v>121</v>
      </c>
      <c r="D745" s="30">
        <v>2</v>
      </c>
      <c r="E745" s="43"/>
      <c r="F745" s="9">
        <f t="shared" si="124"/>
        <v>0</v>
      </c>
      <c r="G745" s="43"/>
      <c r="H745" s="9">
        <f t="shared" si="122"/>
        <v>0</v>
      </c>
      <c r="I745" s="46">
        <f t="shared" si="123"/>
        <v>0</v>
      </c>
      <c r="J745" s="1"/>
      <c r="K745" s="1"/>
    </row>
    <row r="746" spans="1:11" x14ac:dyDescent="0.9">
      <c r="A746" s="111"/>
      <c r="B746" s="9" t="s">
        <v>319</v>
      </c>
      <c r="C746" s="9" t="s">
        <v>121</v>
      </c>
      <c r="D746" s="31">
        <v>2</v>
      </c>
      <c r="E746" s="43"/>
      <c r="F746" s="9">
        <f t="shared" si="124"/>
        <v>0</v>
      </c>
      <c r="G746" s="43"/>
      <c r="H746" s="9">
        <f t="shared" si="122"/>
        <v>0</v>
      </c>
      <c r="I746" s="46">
        <f t="shared" si="123"/>
        <v>0</v>
      </c>
      <c r="J746" s="1"/>
      <c r="K746" s="1"/>
    </row>
    <row r="747" spans="1:11" x14ac:dyDescent="0.9">
      <c r="A747" s="107"/>
      <c r="B747" s="9" t="s">
        <v>320</v>
      </c>
      <c r="C747" s="9" t="s">
        <v>121</v>
      </c>
      <c r="D747" s="30">
        <v>2</v>
      </c>
      <c r="E747" s="43"/>
      <c r="F747" s="9">
        <f t="shared" si="124"/>
        <v>0</v>
      </c>
      <c r="G747" s="43"/>
      <c r="H747" s="9">
        <f t="shared" si="122"/>
        <v>0</v>
      </c>
      <c r="I747" s="46">
        <f t="shared" si="123"/>
        <v>0</v>
      </c>
      <c r="J747" s="1"/>
      <c r="K747" s="1"/>
    </row>
    <row r="748" spans="1:11" x14ac:dyDescent="0.9">
      <c r="A748" s="1"/>
      <c r="B748" s="1"/>
      <c r="C748" s="1"/>
      <c r="D748" s="24"/>
      <c r="E748" s="24"/>
      <c r="F748" s="24"/>
      <c r="G748" s="1"/>
      <c r="H748" s="1"/>
      <c r="I748" s="1"/>
      <c r="J748" s="1"/>
      <c r="K748" s="1"/>
    </row>
    <row r="749" spans="1:11" x14ac:dyDescent="0.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1:11" x14ac:dyDescent="0.9">
      <c r="A750" s="7" t="s">
        <v>321</v>
      </c>
      <c r="B750" s="1"/>
      <c r="C750" s="1"/>
      <c r="D750" s="1"/>
      <c r="E750" s="1"/>
      <c r="F750" s="1"/>
      <c r="G750" s="1"/>
      <c r="H750" s="1"/>
      <c r="J750" s="1"/>
      <c r="K750" s="1"/>
    </row>
    <row r="751" spans="1:11" x14ac:dyDescent="0.9">
      <c r="A751" s="7"/>
      <c r="B751" s="1"/>
      <c r="C751" s="1"/>
      <c r="D751" s="1"/>
      <c r="E751" s="1"/>
      <c r="F751" s="1"/>
      <c r="G751" s="1"/>
      <c r="H751" s="1"/>
      <c r="J751" s="1"/>
      <c r="K751" s="1"/>
    </row>
    <row r="752" spans="1:11" x14ac:dyDescent="0.9">
      <c r="A752" s="8" t="s">
        <v>322</v>
      </c>
      <c r="B752" s="1"/>
      <c r="C752" s="1"/>
      <c r="D752" s="1"/>
      <c r="E752" s="1"/>
      <c r="F752" s="1"/>
      <c r="G752" s="1"/>
      <c r="H752" s="1"/>
      <c r="J752" s="1"/>
      <c r="K752" s="1"/>
    </row>
    <row r="753" spans="1:11" x14ac:dyDescent="0.9">
      <c r="A753" s="8" t="s">
        <v>323</v>
      </c>
      <c r="B753" s="1"/>
      <c r="C753" s="1"/>
      <c r="D753" s="1"/>
      <c r="E753" s="1"/>
      <c r="F753" s="1"/>
      <c r="G753" s="1"/>
      <c r="H753" s="1"/>
      <c r="J753" s="1"/>
      <c r="K753" s="1"/>
    </row>
    <row r="754" spans="1:11" x14ac:dyDescent="0.9">
      <c r="A754" s="8"/>
      <c r="B754" s="1"/>
      <c r="C754" s="1"/>
      <c r="D754" s="1"/>
      <c r="E754" s="1"/>
      <c r="F754" s="1"/>
      <c r="G754" s="1"/>
      <c r="H754" s="1"/>
      <c r="J754" s="1"/>
      <c r="K754" s="1"/>
    </row>
    <row r="755" spans="1:11" x14ac:dyDescent="0.9">
      <c r="A755" s="8" t="s">
        <v>324</v>
      </c>
      <c r="B755" s="1"/>
      <c r="C755" s="1"/>
      <c r="D755" s="1"/>
      <c r="E755" s="1"/>
      <c r="F755" s="1"/>
      <c r="G755" s="1"/>
      <c r="H755" s="1"/>
      <c r="J755" s="1"/>
      <c r="K755" s="1"/>
    </row>
    <row r="756" spans="1:11" x14ac:dyDescent="0.9">
      <c r="A756" s="8"/>
      <c r="B756" s="1"/>
      <c r="C756" s="1"/>
      <c r="D756" s="1"/>
      <c r="E756" s="1"/>
      <c r="F756" s="1"/>
      <c r="G756" s="1"/>
      <c r="H756" s="1"/>
      <c r="J756" s="1"/>
      <c r="K756" s="1"/>
    </row>
    <row r="757" spans="1:11" x14ac:dyDescent="0.9">
      <c r="A757" s="8" t="s">
        <v>325</v>
      </c>
      <c r="B757" s="1"/>
      <c r="C757" s="1"/>
      <c r="D757" s="1"/>
      <c r="E757" s="1"/>
      <c r="F757" s="1"/>
      <c r="G757" s="1"/>
      <c r="H757" s="1"/>
      <c r="J757" s="1"/>
      <c r="K757" s="1"/>
    </row>
    <row r="758" spans="1:11" x14ac:dyDescent="0.9">
      <c r="A758" s="8"/>
      <c r="B758" s="8"/>
      <c r="C758" s="1"/>
      <c r="D758" s="1"/>
      <c r="E758" s="1"/>
      <c r="F758" s="1"/>
      <c r="G758" s="1"/>
      <c r="H758" s="1"/>
      <c r="I758" s="1"/>
      <c r="J758" s="1"/>
      <c r="K758" s="1"/>
    </row>
    <row r="759" spans="1:11" x14ac:dyDescent="0.9">
      <c r="A759" s="20"/>
      <c r="B759" s="20" t="s">
        <v>326</v>
      </c>
      <c r="C759" s="1"/>
      <c r="D759" s="1"/>
      <c r="E759" s="1"/>
      <c r="F759" s="1"/>
      <c r="G759" s="1"/>
      <c r="H759" s="1"/>
      <c r="I759" s="1"/>
      <c r="J759" s="1"/>
      <c r="K759" s="1"/>
    </row>
    <row r="760" spans="1:11" x14ac:dyDescent="0.9">
      <c r="A760" s="21" t="s">
        <v>52</v>
      </c>
      <c r="B760" s="21" t="s">
        <v>6</v>
      </c>
      <c r="C760" s="33" t="s">
        <v>7</v>
      </c>
      <c r="D760" s="33" t="s">
        <v>551</v>
      </c>
      <c r="E760" s="33" t="s">
        <v>8</v>
      </c>
      <c r="F760" s="33" t="s">
        <v>541</v>
      </c>
      <c r="G760" s="33" t="s">
        <v>53</v>
      </c>
      <c r="H760" s="33" t="s">
        <v>542</v>
      </c>
      <c r="I760" s="33" t="s">
        <v>9</v>
      </c>
      <c r="J760" s="1"/>
      <c r="K760" s="1"/>
    </row>
    <row r="761" spans="1:11" x14ac:dyDescent="0.9">
      <c r="A761" s="106"/>
      <c r="B761" s="9" t="s">
        <v>524</v>
      </c>
      <c r="C761" s="9" t="s">
        <v>42</v>
      </c>
      <c r="D761" s="28">
        <v>3</v>
      </c>
      <c r="E761" s="38"/>
      <c r="F761" s="9">
        <f>D761*E761</f>
        <v>0</v>
      </c>
      <c r="G761" s="38"/>
      <c r="H761" s="9">
        <f t="shared" ref="H761:H765" si="125">D761*G761</f>
        <v>0</v>
      </c>
      <c r="I761" s="46">
        <f t="shared" ref="I761:I765" si="126">F761+H761</f>
        <v>0</v>
      </c>
      <c r="J761" s="1"/>
      <c r="K761" s="1"/>
    </row>
    <row r="762" spans="1:11" x14ac:dyDescent="0.9">
      <c r="A762" s="111"/>
      <c r="B762" s="9" t="s">
        <v>525</v>
      </c>
      <c r="C762" s="9" t="s">
        <v>42</v>
      </c>
      <c r="D762" s="28">
        <v>3</v>
      </c>
      <c r="E762" s="43"/>
      <c r="F762" s="9">
        <f t="shared" ref="F762:F765" si="127">D762*E762</f>
        <v>0</v>
      </c>
      <c r="G762" s="43"/>
      <c r="H762" s="9">
        <f t="shared" si="125"/>
        <v>0</v>
      </c>
      <c r="I762" s="46">
        <f t="shared" si="126"/>
        <v>0</v>
      </c>
      <c r="J762" s="1"/>
      <c r="K762" s="1"/>
    </row>
    <row r="763" spans="1:11" x14ac:dyDescent="0.9">
      <c r="A763" s="111"/>
      <c r="B763" s="9" t="s">
        <v>328</v>
      </c>
      <c r="C763" s="9" t="s">
        <v>42</v>
      </c>
      <c r="D763" s="28">
        <v>3</v>
      </c>
      <c r="E763" s="43"/>
      <c r="F763" s="9">
        <f t="shared" si="127"/>
        <v>0</v>
      </c>
      <c r="G763" s="43"/>
      <c r="H763" s="9">
        <f t="shared" si="125"/>
        <v>0</v>
      </c>
      <c r="I763" s="46">
        <f t="shared" si="126"/>
        <v>0</v>
      </c>
      <c r="J763" s="1"/>
      <c r="K763" s="1"/>
    </row>
    <row r="764" spans="1:11" x14ac:dyDescent="0.9">
      <c r="A764" s="111"/>
      <c r="B764" s="9" t="s">
        <v>329</v>
      </c>
      <c r="C764" s="9" t="s">
        <v>42</v>
      </c>
      <c r="D764" s="28">
        <v>1</v>
      </c>
      <c r="E764" s="43"/>
      <c r="F764" s="9">
        <f t="shared" si="127"/>
        <v>0</v>
      </c>
      <c r="G764" s="43"/>
      <c r="H764" s="9">
        <f t="shared" si="125"/>
        <v>0</v>
      </c>
      <c r="I764" s="46">
        <f t="shared" si="126"/>
        <v>0</v>
      </c>
      <c r="J764" s="1"/>
      <c r="K764" s="1"/>
    </row>
    <row r="765" spans="1:11" x14ac:dyDescent="0.9">
      <c r="A765" s="107"/>
      <c r="B765" s="9" t="s">
        <v>330</v>
      </c>
      <c r="C765" s="9" t="s">
        <v>42</v>
      </c>
      <c r="D765" s="28">
        <v>1</v>
      </c>
      <c r="E765" s="43"/>
      <c r="F765" s="9">
        <f t="shared" si="127"/>
        <v>0</v>
      </c>
      <c r="G765" s="43"/>
      <c r="H765" s="9">
        <f t="shared" si="125"/>
        <v>0</v>
      </c>
      <c r="I765" s="46">
        <f t="shared" si="126"/>
        <v>0</v>
      </c>
      <c r="J765" s="1"/>
      <c r="K765" s="1"/>
    </row>
    <row r="766" spans="1:11" x14ac:dyDescent="0.9">
      <c r="A766" s="1"/>
      <c r="B766" s="1"/>
      <c r="C766" s="1"/>
      <c r="D766" s="8"/>
      <c r="E766" s="1"/>
      <c r="F766" s="1"/>
      <c r="G766" s="1"/>
      <c r="H766" s="1"/>
      <c r="I766" s="1"/>
      <c r="J766" s="1"/>
      <c r="K766" s="1"/>
    </row>
    <row r="767" spans="1:11" x14ac:dyDescent="0.9">
      <c r="A767" s="20" t="s">
        <v>331</v>
      </c>
      <c r="B767" s="1"/>
      <c r="C767" s="1"/>
      <c r="D767" s="1"/>
      <c r="E767" s="1"/>
      <c r="F767" s="1"/>
      <c r="I767" s="1"/>
      <c r="J767" s="1"/>
      <c r="K767" s="1"/>
    </row>
    <row r="768" spans="1:11" x14ac:dyDescent="0.9">
      <c r="A768" s="21" t="s">
        <v>52</v>
      </c>
      <c r="B768" s="21" t="s">
        <v>6</v>
      </c>
      <c r="C768" s="33" t="s">
        <v>7</v>
      </c>
      <c r="D768" s="33" t="s">
        <v>551</v>
      </c>
      <c r="E768" s="33" t="s">
        <v>8</v>
      </c>
      <c r="F768" s="33" t="s">
        <v>541</v>
      </c>
      <c r="G768" s="33" t="s">
        <v>53</v>
      </c>
      <c r="H768" s="33" t="s">
        <v>542</v>
      </c>
      <c r="I768" s="33" t="s">
        <v>9</v>
      </c>
      <c r="J768" s="1"/>
      <c r="K768" s="1"/>
    </row>
    <row r="769" spans="1:14" x14ac:dyDescent="0.9">
      <c r="A769" s="106"/>
      <c r="B769" s="9" t="s">
        <v>527</v>
      </c>
      <c r="C769" s="9" t="s">
        <v>42</v>
      </c>
      <c r="D769" s="28">
        <v>5</v>
      </c>
      <c r="E769" s="43"/>
      <c r="F769" s="9">
        <f>D769*E769</f>
        <v>0</v>
      </c>
      <c r="G769" s="43"/>
      <c r="H769" s="9">
        <f t="shared" ref="H769:H770" si="128">D769*G769</f>
        <v>0</v>
      </c>
      <c r="I769" s="46">
        <f t="shared" ref="I769:I770" si="129">F769+H769</f>
        <v>0</v>
      </c>
      <c r="J769" s="1"/>
      <c r="K769" s="1"/>
    </row>
    <row r="770" spans="1:14" x14ac:dyDescent="0.9">
      <c r="A770" s="107"/>
      <c r="B770" s="9" t="s">
        <v>526</v>
      </c>
      <c r="C770" s="9" t="s">
        <v>42</v>
      </c>
      <c r="D770" s="28">
        <v>5</v>
      </c>
      <c r="E770" s="43"/>
      <c r="F770" s="9">
        <f>D770*E770</f>
        <v>0</v>
      </c>
      <c r="G770" s="43"/>
      <c r="H770" s="9">
        <f t="shared" si="128"/>
        <v>0</v>
      </c>
      <c r="I770" s="46">
        <f t="shared" si="129"/>
        <v>0</v>
      </c>
      <c r="J770" s="1"/>
      <c r="K770" s="1"/>
    </row>
    <row r="771" spans="1:14" x14ac:dyDescent="0.9">
      <c r="A771" s="1"/>
      <c r="B771" s="1"/>
      <c r="C771" s="1"/>
      <c r="D771" s="24"/>
      <c r="E771" s="24"/>
      <c r="F771" s="24"/>
      <c r="G771" s="24"/>
      <c r="H771" s="24"/>
      <c r="I771" s="1"/>
      <c r="J771" s="1"/>
      <c r="K771" s="1"/>
    </row>
    <row r="772" spans="1:14" x14ac:dyDescent="0.9">
      <c r="A772" s="20" t="s">
        <v>332</v>
      </c>
      <c r="B772" s="1"/>
      <c r="C772" s="24"/>
      <c r="D772" s="1"/>
      <c r="E772" s="24"/>
      <c r="F772" s="24"/>
      <c r="G772" s="1"/>
      <c r="H772" s="1"/>
      <c r="J772" s="1"/>
      <c r="K772" s="1"/>
    </row>
    <row r="773" spans="1:14" x14ac:dyDescent="0.9">
      <c r="A773" s="21" t="s">
        <v>52</v>
      </c>
      <c r="B773" s="21" t="s">
        <v>6</v>
      </c>
      <c r="C773" s="33" t="s">
        <v>7</v>
      </c>
      <c r="D773" s="33" t="s">
        <v>551</v>
      </c>
      <c r="E773" s="33" t="s">
        <v>8</v>
      </c>
      <c r="F773" s="33" t="s">
        <v>541</v>
      </c>
      <c r="G773" s="33" t="s">
        <v>53</v>
      </c>
      <c r="H773" s="33" t="s">
        <v>542</v>
      </c>
      <c r="I773" s="33" t="s">
        <v>9</v>
      </c>
      <c r="J773" s="1"/>
      <c r="K773" s="1"/>
    </row>
    <row r="774" spans="1:14" x14ac:dyDescent="0.9">
      <c r="A774" s="106"/>
      <c r="B774" s="9" t="s">
        <v>333</v>
      </c>
      <c r="C774" s="9" t="s">
        <v>42</v>
      </c>
      <c r="D774" s="28">
        <v>3</v>
      </c>
      <c r="E774" s="43"/>
      <c r="F774" s="9">
        <f>D774*E774</f>
        <v>0</v>
      </c>
      <c r="G774" s="43"/>
      <c r="H774" s="9">
        <f t="shared" ref="H774:H775" si="130">D774*G774</f>
        <v>0</v>
      </c>
      <c r="I774" s="46">
        <f t="shared" ref="I774:I775" si="131">F774+H774</f>
        <v>0</v>
      </c>
      <c r="J774" s="1"/>
      <c r="K774" s="1"/>
    </row>
    <row r="775" spans="1:14" x14ac:dyDescent="0.9">
      <c r="A775" s="107"/>
      <c r="B775" s="9" t="s">
        <v>334</v>
      </c>
      <c r="C775" s="9" t="s">
        <v>42</v>
      </c>
      <c r="D775" s="28">
        <v>3</v>
      </c>
      <c r="E775" s="43"/>
      <c r="F775" s="9">
        <f>D775*E775</f>
        <v>0</v>
      </c>
      <c r="G775" s="43"/>
      <c r="H775" s="9">
        <f t="shared" si="130"/>
        <v>0</v>
      </c>
      <c r="I775" s="46">
        <f t="shared" si="131"/>
        <v>0</v>
      </c>
      <c r="J775" s="1"/>
      <c r="K775" s="1"/>
    </row>
    <row r="776" spans="1:14" ht="48" thickBot="1" x14ac:dyDescent="0.95"/>
    <row r="777" spans="1:14" x14ac:dyDescent="0.9">
      <c r="F777" s="50" t="s">
        <v>572</v>
      </c>
      <c r="H777" s="50" t="s">
        <v>573</v>
      </c>
      <c r="I777" s="52" t="s">
        <v>537</v>
      </c>
    </row>
    <row r="778" spans="1:14" ht="63.6" thickBot="1" x14ac:dyDescent="1.25">
      <c r="F778" s="51">
        <f>SUM(F19:F775)</f>
        <v>0</v>
      </c>
      <c r="G778" s="49"/>
      <c r="H778" s="51">
        <f t="shared" ref="H778" si="132">SUM(H19:H775)</f>
        <v>0</v>
      </c>
      <c r="I778" s="53">
        <f>SUM(I19:I775)</f>
        <v>0</v>
      </c>
    </row>
    <row r="780" spans="1:14" ht="63" x14ac:dyDescent="1.2">
      <c r="A780" s="35" t="s">
        <v>536</v>
      </c>
      <c r="B780" s="35"/>
      <c r="C780" s="35"/>
      <c r="D780" s="35"/>
      <c r="E780" s="35"/>
      <c r="F780" s="35"/>
      <c r="G780" s="35"/>
      <c r="H780" s="35"/>
      <c r="J780" s="35"/>
      <c r="K780" s="36"/>
      <c r="L780" s="36"/>
      <c r="M780" s="36"/>
      <c r="N780" s="36"/>
    </row>
    <row r="781" spans="1:14" ht="63" x14ac:dyDescent="1.2">
      <c r="A781" s="35"/>
      <c r="B781" s="35"/>
      <c r="C781" s="35"/>
      <c r="D781" s="35"/>
      <c r="E781" s="35"/>
      <c r="F781" s="35"/>
      <c r="G781" s="35"/>
      <c r="H781" s="35"/>
      <c r="I781" s="35"/>
      <c r="J781" s="35"/>
      <c r="K781" s="36"/>
      <c r="L781" s="36"/>
      <c r="M781" s="36"/>
      <c r="N781" s="36"/>
    </row>
    <row r="782" spans="1:14" ht="63.6" thickBot="1" x14ac:dyDescent="1.25">
      <c r="A782" s="37"/>
      <c r="B782" s="37"/>
      <c r="C782" s="37"/>
      <c r="D782" s="37"/>
      <c r="E782" s="37"/>
      <c r="F782" s="37"/>
      <c r="G782" s="37"/>
      <c r="H782" s="37"/>
      <c r="I782" s="35"/>
      <c r="J782" s="35"/>
      <c r="K782" s="36"/>
      <c r="L782" s="36"/>
      <c r="M782" s="36"/>
      <c r="N782" s="36"/>
    </row>
    <row r="783" spans="1:14" ht="63" x14ac:dyDescent="1.2">
      <c r="A783" s="35" t="s">
        <v>114</v>
      </c>
      <c r="B783" s="35"/>
      <c r="C783" s="35"/>
      <c r="D783" s="35"/>
      <c r="E783" s="35"/>
      <c r="F783" s="35"/>
      <c r="G783" s="35" t="s">
        <v>115</v>
      </c>
      <c r="H783" s="35"/>
      <c r="I783" s="35"/>
      <c r="J783" s="35"/>
      <c r="K783" s="36"/>
      <c r="L783" s="36"/>
      <c r="M783" s="36"/>
      <c r="N783" s="36"/>
    </row>
    <row r="784" spans="1:14" ht="63" x14ac:dyDescent="1.2">
      <c r="A784" s="35"/>
      <c r="B784" s="35"/>
      <c r="C784" s="35"/>
      <c r="D784" s="35"/>
      <c r="E784" s="35"/>
      <c r="F784" s="35"/>
      <c r="G784" s="35"/>
      <c r="H784" s="35"/>
      <c r="I784" s="35"/>
      <c r="J784" s="35"/>
      <c r="K784" s="36"/>
      <c r="L784" s="36"/>
      <c r="M784" s="36"/>
      <c r="N784" s="36"/>
    </row>
    <row r="785" spans="1:14" ht="63" x14ac:dyDescent="1.2">
      <c r="A785" s="35" t="s">
        <v>381</v>
      </c>
      <c r="B785" s="35"/>
      <c r="C785" s="35"/>
      <c r="D785" s="35"/>
      <c r="E785" s="35"/>
      <c r="F785" s="35"/>
      <c r="G785" s="35"/>
      <c r="H785" s="35"/>
      <c r="I785" s="35"/>
      <c r="J785" s="35"/>
      <c r="K785" s="36"/>
      <c r="L785" s="36"/>
      <c r="M785" s="36"/>
      <c r="N785" s="36"/>
    </row>
  </sheetData>
  <sheetProtection algorithmName="SHA-512" hashValue="8wAyLV/CibEsxCyLYN5aFGTBqeoEGfeYAXUFZ0QZTOke9pOa9Jq+1zhHIQ9xc8OYrrYZ87lWeR0SXekF5QKLgA==" saltValue="R6yl62tLaaDyuTfMwICzYg==" spinCount="100000" sheet="1" selectLockedCells="1"/>
  <mergeCells count="64">
    <mergeCell ref="B389:I389"/>
    <mergeCell ref="A19:A26"/>
    <mergeCell ref="A39:B40"/>
    <mergeCell ref="A45:A48"/>
    <mergeCell ref="A66:A69"/>
    <mergeCell ref="A79:A81"/>
    <mergeCell ref="A90:A92"/>
    <mergeCell ref="A108:A109"/>
    <mergeCell ref="A116:A118"/>
    <mergeCell ref="A212:A213"/>
    <mergeCell ref="A225:A231"/>
    <mergeCell ref="A237:A246"/>
    <mergeCell ref="A256:A263"/>
    <mergeCell ref="A266:A267"/>
    <mergeCell ref="A275:A276"/>
    <mergeCell ref="A280:A282"/>
    <mergeCell ref="A1:H1"/>
    <mergeCell ref="A208:AF208"/>
    <mergeCell ref="A209:AF209"/>
    <mergeCell ref="E182:I182"/>
    <mergeCell ref="B184:I184"/>
    <mergeCell ref="A122:A126"/>
    <mergeCell ref="A166:A172"/>
    <mergeCell ref="A174:A181"/>
    <mergeCell ref="B181:I181"/>
    <mergeCell ref="A183:A184"/>
    <mergeCell ref="A196:A205"/>
    <mergeCell ref="B3:D3"/>
    <mergeCell ref="A285:A286"/>
    <mergeCell ref="A288:A291"/>
    <mergeCell ref="A293:A297"/>
    <mergeCell ref="A302:A303"/>
    <mergeCell ref="A305:A312"/>
    <mergeCell ref="A314:A316"/>
    <mergeCell ref="A325:A330"/>
    <mergeCell ref="A336:A337"/>
    <mergeCell ref="A343:A346"/>
    <mergeCell ref="A355:A365"/>
    <mergeCell ref="A371:A374"/>
    <mergeCell ref="A383:A388"/>
    <mergeCell ref="A390:A398"/>
    <mergeCell ref="A406:A423"/>
    <mergeCell ref="A434:A452"/>
    <mergeCell ref="A458:A462"/>
    <mergeCell ref="A465:A535"/>
    <mergeCell ref="A570:A576"/>
    <mergeCell ref="A583:A589"/>
    <mergeCell ref="A597:A602"/>
    <mergeCell ref="A608:A613"/>
    <mergeCell ref="A622:A628"/>
    <mergeCell ref="A636:A642"/>
    <mergeCell ref="A656:A661"/>
    <mergeCell ref="A668:A673"/>
    <mergeCell ref="A679:A684"/>
    <mergeCell ref="A693:A694"/>
    <mergeCell ref="A662:I662"/>
    <mergeCell ref="A685:I685"/>
    <mergeCell ref="A769:A770"/>
    <mergeCell ref="A774:A775"/>
    <mergeCell ref="A700:A701"/>
    <mergeCell ref="A713:A718"/>
    <mergeCell ref="A731:A738"/>
    <mergeCell ref="A743:A747"/>
    <mergeCell ref="A761:A765"/>
  </mergeCells>
  <pageMargins left="0.7" right="0.7" top="0.75" bottom="0.75" header="0.3" footer="0.3"/>
  <pageSetup scale="12" fitToHeight="0" orientation="landscape" r:id="rId1"/>
  <rowBreaks count="12" manualBreakCount="12">
    <brk id="59" max="18" man="1"/>
    <brk id="110" max="18" man="1"/>
    <brk id="158" max="18" man="1"/>
    <brk id="215" max="18" man="1"/>
    <brk id="268" max="18" man="1"/>
    <brk id="319" max="18" man="1"/>
    <brk id="398" max="18" man="1"/>
    <brk id="462" max="18" man="1"/>
    <brk id="538" max="18" man="1"/>
    <brk id="613" max="18" man="1"/>
    <brk id="685" max="18" man="1"/>
    <brk id="747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3D95B-CE99-4D3C-B688-349B37B4AA69}">
  <sheetPr>
    <tabColor rgb="FFFF0000"/>
    <pageSetUpPr fitToPage="1"/>
  </sheetPr>
  <dimension ref="B1:O61"/>
  <sheetViews>
    <sheetView showGridLines="0" zoomScale="55" zoomScaleNormal="55" zoomScaleSheetLayoutView="30" workbookViewId="0">
      <selection activeCell="D16" sqref="D16"/>
    </sheetView>
  </sheetViews>
  <sheetFormatPr defaultColWidth="9.109375" defaultRowHeight="47.4" x14ac:dyDescent="0.9"/>
  <cols>
    <col min="1" max="1" width="12.6640625" style="2" customWidth="1"/>
    <col min="2" max="2" width="40.109375" style="2" customWidth="1"/>
    <col min="3" max="3" width="48.109375" style="2" customWidth="1"/>
    <col min="4" max="4" width="46.5546875" style="2" bestFit="1" customWidth="1"/>
    <col min="5" max="5" width="41" style="2" bestFit="1" customWidth="1"/>
    <col min="6" max="6" width="46.5546875" style="2" bestFit="1" customWidth="1"/>
    <col min="7" max="7" width="41" style="2" bestFit="1" customWidth="1"/>
    <col min="8" max="8" width="1.21875" style="2" customWidth="1"/>
    <col min="9" max="9" width="55.109375" style="2" bestFit="1" customWidth="1"/>
    <col min="10" max="10" width="14.77734375" style="2" customWidth="1"/>
    <col min="11" max="11" width="45.88671875" style="2" customWidth="1"/>
    <col min="12" max="12" width="21.88671875" style="2" customWidth="1"/>
    <col min="13" max="13" width="45.5546875" style="2" customWidth="1"/>
    <col min="14" max="14" width="22.21875" style="2" customWidth="1"/>
    <col min="15" max="15" width="57.5546875" style="2" customWidth="1"/>
    <col min="16" max="16384" width="9.109375" style="2"/>
  </cols>
  <sheetData>
    <row r="1" spans="2:15" x14ac:dyDescent="0.9">
      <c r="B1" s="7" t="s">
        <v>623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3"/>
      <c r="O1" s="1"/>
    </row>
    <row r="2" spans="2:15" x14ac:dyDescent="0.9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"/>
    </row>
    <row r="3" spans="2:15" ht="48" thickBot="1" x14ac:dyDescent="0.95">
      <c r="B3" s="54" t="s">
        <v>582</v>
      </c>
      <c r="C3" s="129"/>
      <c r="D3" s="129"/>
      <c r="E3" s="129"/>
      <c r="F3" s="129"/>
      <c r="I3" s="3"/>
      <c r="J3" s="3"/>
      <c r="K3" s="3"/>
      <c r="L3" s="3"/>
      <c r="M3" s="3"/>
      <c r="N3" s="3"/>
      <c r="O3" s="1"/>
    </row>
    <row r="4" spans="2:15" x14ac:dyDescent="0.9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</row>
    <row r="5" spans="2:15" x14ac:dyDescent="0.9">
      <c r="B5" s="7" t="s">
        <v>583</v>
      </c>
      <c r="C5" s="7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"/>
    </row>
    <row r="6" spans="2:15" x14ac:dyDescent="0.9">
      <c r="B6" s="3"/>
      <c r="C6" s="4" t="s">
        <v>584</v>
      </c>
      <c r="D6" s="3"/>
      <c r="E6" s="3"/>
      <c r="F6" s="3"/>
      <c r="G6" s="99"/>
      <c r="H6" s="3"/>
      <c r="J6" s="3"/>
      <c r="K6" s="3"/>
      <c r="M6" s="3"/>
      <c r="N6" s="3"/>
      <c r="O6" s="1"/>
    </row>
    <row r="7" spans="2:15" x14ac:dyDescent="0.9">
      <c r="B7" s="3"/>
      <c r="C7" s="3"/>
      <c r="D7" s="3"/>
      <c r="E7" s="3"/>
      <c r="F7" s="3"/>
      <c r="G7" s="103" t="s">
        <v>624</v>
      </c>
      <c r="H7" s="3"/>
      <c r="I7" s="3"/>
      <c r="J7" s="3"/>
      <c r="K7" s="3"/>
      <c r="M7" s="3"/>
      <c r="N7" s="3"/>
      <c r="O7" s="1"/>
    </row>
    <row r="8" spans="2:15" x14ac:dyDescent="0.9">
      <c r="B8" s="3"/>
      <c r="C8" s="4" t="s">
        <v>585</v>
      </c>
      <c r="D8" s="3"/>
      <c r="E8" s="3"/>
      <c r="F8" s="3"/>
      <c r="G8" s="99"/>
      <c r="H8" s="3"/>
      <c r="J8" s="3"/>
      <c r="K8" s="3"/>
      <c r="M8" s="3"/>
      <c r="N8" s="3"/>
      <c r="O8" s="1"/>
    </row>
    <row r="9" spans="2:15" x14ac:dyDescent="0.9">
      <c r="B9" s="3"/>
      <c r="C9" s="3"/>
      <c r="D9" s="3"/>
      <c r="E9" s="3"/>
      <c r="F9" s="3"/>
      <c r="G9" s="103" t="s">
        <v>624</v>
      </c>
      <c r="H9" s="3"/>
      <c r="I9" s="3"/>
      <c r="J9" s="3"/>
      <c r="K9" s="3"/>
      <c r="L9" s="3"/>
      <c r="M9" s="3"/>
      <c r="N9" s="3"/>
      <c r="O9" s="1"/>
    </row>
    <row r="10" spans="2:15" x14ac:dyDescent="0.9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1"/>
    </row>
    <row r="11" spans="2:15" x14ac:dyDescent="0.9">
      <c r="B11" s="3" t="s">
        <v>586</v>
      </c>
      <c r="C11" s="5" t="s">
        <v>590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1"/>
    </row>
    <row r="12" spans="2:15" ht="8.4" customHeight="1" x14ac:dyDescent="0.9">
      <c r="B12" s="3"/>
      <c r="C12" s="5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1"/>
    </row>
    <row r="13" spans="2:15" x14ac:dyDescent="0.9">
      <c r="B13" s="3"/>
      <c r="C13" s="3" t="s">
        <v>591</v>
      </c>
      <c r="D13" s="3" t="s">
        <v>592</v>
      </c>
      <c r="E13" s="3" t="s">
        <v>593</v>
      </c>
      <c r="F13" s="3" t="s">
        <v>594</v>
      </c>
      <c r="G13" s="3" t="s">
        <v>595</v>
      </c>
      <c r="H13" s="3"/>
      <c r="I13" s="3" t="s">
        <v>596</v>
      </c>
      <c r="J13" s="3"/>
      <c r="K13" s="3"/>
      <c r="L13" s="3"/>
      <c r="M13" s="3"/>
      <c r="N13" s="3"/>
      <c r="O13" s="1"/>
    </row>
    <row r="14" spans="2:15" x14ac:dyDescent="0.9">
      <c r="B14" s="3" t="s">
        <v>587</v>
      </c>
      <c r="C14" s="100"/>
      <c r="D14" s="100"/>
      <c r="E14" s="100"/>
      <c r="F14" s="100"/>
      <c r="G14" s="100"/>
      <c r="H14" s="55"/>
      <c r="I14" s="33">
        <f>SUM(C14:G14)</f>
        <v>0</v>
      </c>
      <c r="J14" s="3"/>
      <c r="K14" s="3"/>
      <c r="L14" s="3"/>
      <c r="M14" s="3"/>
      <c r="N14" s="3"/>
      <c r="O14" s="1"/>
    </row>
    <row r="15" spans="2:15" ht="9" customHeight="1" x14ac:dyDescent="0.9">
      <c r="B15" s="3"/>
      <c r="C15" s="56"/>
      <c r="D15" s="56"/>
      <c r="E15" s="56"/>
      <c r="F15" s="56"/>
      <c r="G15" s="56"/>
      <c r="H15" s="56"/>
      <c r="I15" s="33"/>
      <c r="J15" s="3"/>
      <c r="K15" s="3"/>
      <c r="L15" s="3"/>
      <c r="M15" s="3"/>
      <c r="N15" s="3"/>
      <c r="O15" s="1"/>
    </row>
    <row r="16" spans="2:15" x14ac:dyDescent="0.9">
      <c r="B16" s="3" t="s">
        <v>588</v>
      </c>
      <c r="C16" s="100"/>
      <c r="D16" s="100"/>
      <c r="E16" s="100"/>
      <c r="F16" s="100"/>
      <c r="G16" s="100"/>
      <c r="H16" s="55"/>
      <c r="I16" s="33">
        <f t="shared" ref="I16:I18" si="0">SUM(C16:G16)</f>
        <v>0</v>
      </c>
      <c r="J16" s="3"/>
      <c r="K16" s="3"/>
      <c r="L16" s="3"/>
      <c r="M16" s="3"/>
      <c r="N16" s="3"/>
      <c r="O16" s="1"/>
    </row>
    <row r="17" spans="2:15" ht="9" customHeight="1" x14ac:dyDescent="0.9">
      <c r="B17" s="3"/>
      <c r="C17" s="56"/>
      <c r="D17" s="56"/>
      <c r="E17" s="56"/>
      <c r="F17" s="56"/>
      <c r="G17" s="56"/>
      <c r="H17" s="56"/>
      <c r="I17" s="33"/>
      <c r="J17" s="3"/>
      <c r="K17" s="3"/>
      <c r="L17" s="3"/>
      <c r="M17" s="3"/>
      <c r="N17" s="3"/>
      <c r="O17" s="1"/>
    </row>
    <row r="18" spans="2:15" x14ac:dyDescent="0.9">
      <c r="B18" s="3" t="s">
        <v>589</v>
      </c>
      <c r="C18" s="100"/>
      <c r="D18" s="100"/>
      <c r="E18" s="100"/>
      <c r="F18" s="100"/>
      <c r="G18" s="100"/>
      <c r="H18" s="55"/>
      <c r="I18" s="33">
        <f t="shared" si="0"/>
        <v>0</v>
      </c>
      <c r="J18" s="3"/>
      <c r="K18" s="3"/>
      <c r="L18" s="3"/>
      <c r="M18" s="3"/>
      <c r="N18" s="3"/>
      <c r="O18" s="1"/>
    </row>
    <row r="19" spans="2:15" ht="30.6" customHeight="1" x14ac:dyDescent="0.9">
      <c r="B19" s="3"/>
      <c r="C19" s="57" t="s">
        <v>609</v>
      </c>
      <c r="D19" s="57" t="s">
        <v>609</v>
      </c>
      <c r="E19" s="57" t="s">
        <v>609</v>
      </c>
      <c r="F19" s="57" t="s">
        <v>609</v>
      </c>
      <c r="G19" s="57" t="s">
        <v>609</v>
      </c>
      <c r="H19" s="57"/>
      <c r="I19" s="3"/>
      <c r="J19" s="3"/>
      <c r="K19" s="3"/>
      <c r="L19" s="3"/>
      <c r="M19" s="3"/>
      <c r="N19" s="3"/>
      <c r="O19" s="1"/>
    </row>
    <row r="20" spans="2:15" ht="48" thickBot="1" x14ac:dyDescent="0.95">
      <c r="B20" s="3"/>
      <c r="C20" s="3"/>
      <c r="D20" s="3"/>
      <c r="E20" s="3"/>
      <c r="F20" s="3"/>
      <c r="G20" s="58" t="s">
        <v>597</v>
      </c>
      <c r="H20" s="58"/>
      <c r="I20" s="101"/>
      <c r="J20" s="3"/>
      <c r="K20" s="3"/>
      <c r="L20" s="3"/>
      <c r="M20" s="3"/>
      <c r="N20" s="3"/>
      <c r="O20" s="1"/>
    </row>
    <row r="21" spans="2:15" ht="12" customHeight="1" thickBot="1" x14ac:dyDescent="0.95">
      <c r="B21" s="3"/>
      <c r="C21" s="3"/>
      <c r="D21" s="3"/>
      <c r="E21" s="3"/>
      <c r="F21" s="3"/>
      <c r="G21" s="59"/>
      <c r="H21" s="59"/>
      <c r="J21" s="3"/>
      <c r="K21" s="3"/>
      <c r="L21" s="3"/>
      <c r="M21" s="3"/>
      <c r="N21" s="3"/>
      <c r="O21" s="1"/>
    </row>
    <row r="22" spans="2:15" ht="48" thickBot="1" x14ac:dyDescent="0.95">
      <c r="B22" s="3"/>
      <c r="C22" s="3"/>
      <c r="D22" s="3"/>
      <c r="E22" s="3"/>
      <c r="F22" s="3"/>
      <c r="G22" s="60" t="s">
        <v>613</v>
      </c>
      <c r="H22" s="60"/>
      <c r="I22" s="61">
        <f>SUM(I14:I18)+SUM(I20)</f>
        <v>0</v>
      </c>
      <c r="J22" s="3"/>
      <c r="K22" s="3"/>
      <c r="L22" s="3"/>
      <c r="M22" s="3"/>
      <c r="N22" s="3"/>
      <c r="O22" s="1"/>
    </row>
    <row r="23" spans="2:15" x14ac:dyDescent="0.9">
      <c r="B23" s="3"/>
      <c r="C23" s="3"/>
      <c r="D23" s="3"/>
      <c r="E23" s="3"/>
      <c r="F23" s="3"/>
      <c r="G23" s="3"/>
      <c r="H23" s="3"/>
      <c r="I23" s="62" t="s">
        <v>619</v>
      </c>
      <c r="J23" s="3"/>
      <c r="K23" s="3"/>
      <c r="L23" s="3"/>
      <c r="M23" s="3"/>
      <c r="N23" s="3"/>
      <c r="O23" s="1"/>
    </row>
    <row r="24" spans="2:15" x14ac:dyDescent="0.9">
      <c r="B24" s="3" t="s">
        <v>598</v>
      </c>
      <c r="C24" s="5" t="s">
        <v>599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1"/>
    </row>
    <row r="25" spans="2:15" ht="8.4" customHeight="1" x14ac:dyDescent="0.9">
      <c r="B25" s="3"/>
      <c r="C25" s="5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1"/>
    </row>
    <row r="26" spans="2:15" x14ac:dyDescent="0.9">
      <c r="B26" s="3"/>
      <c r="C26" s="128" t="s">
        <v>591</v>
      </c>
      <c r="D26" s="128"/>
      <c r="E26" s="128" t="s">
        <v>592</v>
      </c>
      <c r="F26" s="128"/>
      <c r="G26" s="3" t="s">
        <v>593</v>
      </c>
      <c r="H26" s="3"/>
      <c r="I26" s="3" t="s">
        <v>596</v>
      </c>
      <c r="J26" s="3"/>
      <c r="K26" s="3"/>
      <c r="L26" s="3"/>
      <c r="M26" s="3"/>
      <c r="N26" s="3"/>
      <c r="O26" s="1"/>
    </row>
    <row r="27" spans="2:15" x14ac:dyDescent="0.9">
      <c r="B27" s="3" t="s">
        <v>587</v>
      </c>
      <c r="C27" s="133"/>
      <c r="D27" s="134"/>
      <c r="E27" s="133"/>
      <c r="F27" s="134"/>
      <c r="G27" s="100"/>
      <c r="H27" s="55"/>
      <c r="I27" s="33">
        <f>SUM(C27:G27)</f>
        <v>0</v>
      </c>
      <c r="J27" s="3"/>
      <c r="K27" s="3"/>
      <c r="L27" s="3"/>
      <c r="M27" s="3"/>
      <c r="N27" s="3"/>
      <c r="O27" s="1"/>
    </row>
    <row r="28" spans="2:15" ht="9" customHeight="1" x14ac:dyDescent="0.9">
      <c r="B28" s="3"/>
      <c r="C28" s="3"/>
      <c r="D28" s="3"/>
      <c r="E28" s="3"/>
      <c r="F28" s="3"/>
      <c r="G28" s="3"/>
      <c r="H28" s="3"/>
      <c r="I28" s="33"/>
      <c r="J28" s="3"/>
      <c r="K28" s="3"/>
      <c r="L28" s="3"/>
      <c r="M28" s="3"/>
      <c r="N28" s="3"/>
      <c r="O28" s="1"/>
    </row>
    <row r="29" spans="2:15" x14ac:dyDescent="0.9">
      <c r="B29" s="3" t="s">
        <v>588</v>
      </c>
      <c r="C29" s="133"/>
      <c r="D29" s="134"/>
      <c r="E29" s="133"/>
      <c r="F29" s="134"/>
      <c r="G29" s="100"/>
      <c r="H29" s="55"/>
      <c r="I29" s="33">
        <f t="shared" ref="I29" si="1">SUM(C29:G29)</f>
        <v>0</v>
      </c>
      <c r="J29" s="3"/>
      <c r="K29" s="3"/>
      <c r="L29" s="3"/>
      <c r="M29" s="3"/>
      <c r="N29" s="3"/>
      <c r="O29" s="1"/>
    </row>
    <row r="30" spans="2:15" ht="33" customHeight="1" thickBot="1" x14ac:dyDescent="0.95">
      <c r="B30" s="3"/>
      <c r="C30" s="135" t="s">
        <v>607</v>
      </c>
      <c r="D30" s="135"/>
      <c r="E30" s="135" t="s">
        <v>608</v>
      </c>
      <c r="F30" s="135"/>
      <c r="G30" s="63" t="s">
        <v>606</v>
      </c>
      <c r="H30" s="63"/>
      <c r="J30" s="3"/>
      <c r="K30" s="3"/>
      <c r="L30" s="3"/>
      <c r="M30" s="3"/>
      <c r="N30" s="3"/>
      <c r="O30" s="1"/>
    </row>
    <row r="31" spans="2:15" ht="48" thickBot="1" x14ac:dyDescent="0.95">
      <c r="B31" s="3"/>
      <c r="C31" s="3"/>
      <c r="D31" s="3"/>
      <c r="E31" s="3"/>
      <c r="F31" s="3"/>
      <c r="G31" s="60" t="s">
        <v>615</v>
      </c>
      <c r="H31" s="60"/>
      <c r="I31" s="61">
        <f>SUM(I27:I29)</f>
        <v>0</v>
      </c>
      <c r="J31" s="3"/>
      <c r="K31" s="3"/>
      <c r="L31" s="3"/>
      <c r="M31" s="3"/>
      <c r="N31" s="3"/>
      <c r="O31" s="1"/>
    </row>
    <row r="32" spans="2:15" x14ac:dyDescent="0.9">
      <c r="B32" s="3"/>
      <c r="C32" s="3"/>
      <c r="D32" s="3"/>
      <c r="E32" s="3"/>
      <c r="F32" s="3"/>
      <c r="G32" s="60"/>
      <c r="H32" s="60"/>
      <c r="I32" s="62" t="s">
        <v>620</v>
      </c>
      <c r="J32" s="3"/>
      <c r="K32" s="3"/>
      <c r="L32" s="3"/>
      <c r="M32" s="3"/>
      <c r="N32" s="3"/>
      <c r="O32" s="1"/>
    </row>
    <row r="33" spans="2:15" x14ac:dyDescent="0.9">
      <c r="B33" s="3" t="s">
        <v>598</v>
      </c>
      <c r="C33" s="5" t="s">
        <v>600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1"/>
    </row>
    <row r="34" spans="2:15" ht="8.4" customHeight="1" x14ac:dyDescent="0.9">
      <c r="B34" s="3"/>
      <c r="C34" s="5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1"/>
    </row>
    <row r="35" spans="2:15" x14ac:dyDescent="0.9">
      <c r="B35" s="3" t="s">
        <v>591</v>
      </c>
      <c r="C35" s="3" t="s">
        <v>592</v>
      </c>
      <c r="D35" s="3" t="s">
        <v>593</v>
      </c>
      <c r="E35" s="3" t="s">
        <v>594</v>
      </c>
      <c r="F35" s="3" t="s">
        <v>595</v>
      </c>
      <c r="G35" s="3" t="s">
        <v>601</v>
      </c>
      <c r="H35" s="3"/>
      <c r="I35" s="3" t="s">
        <v>602</v>
      </c>
      <c r="J35" s="3"/>
      <c r="K35" s="3"/>
      <c r="L35" s="3"/>
      <c r="M35" s="3"/>
      <c r="N35" s="3"/>
      <c r="O35" s="1"/>
    </row>
    <row r="36" spans="2:15" x14ac:dyDescent="0.9">
      <c r="B36" s="100"/>
      <c r="C36" s="100"/>
      <c r="D36" s="100"/>
      <c r="E36" s="100"/>
      <c r="F36" s="100"/>
      <c r="G36" s="100"/>
      <c r="H36" s="55"/>
      <c r="I36" s="100"/>
      <c r="J36" s="3"/>
      <c r="K36" s="3"/>
      <c r="L36" s="3"/>
      <c r="M36" s="3"/>
      <c r="N36" s="3"/>
      <c r="O36" s="1"/>
    </row>
    <row r="37" spans="2:15" ht="28.2" customHeight="1" thickBot="1" x14ac:dyDescent="0.95">
      <c r="B37" s="57" t="s">
        <v>603</v>
      </c>
      <c r="C37" s="57" t="s">
        <v>604</v>
      </c>
      <c r="D37" s="57" t="s">
        <v>604</v>
      </c>
      <c r="E37" s="57" t="s">
        <v>604</v>
      </c>
      <c r="F37" s="57" t="s">
        <v>604</v>
      </c>
      <c r="G37" s="57" t="s">
        <v>603</v>
      </c>
      <c r="H37" s="57"/>
      <c r="I37" s="57" t="s">
        <v>605</v>
      </c>
      <c r="J37" s="3"/>
      <c r="K37" s="3"/>
      <c r="L37" s="3"/>
      <c r="M37" s="3"/>
      <c r="N37" s="3"/>
      <c r="O37" s="1"/>
    </row>
    <row r="38" spans="2:15" ht="48" thickBot="1" x14ac:dyDescent="0.95">
      <c r="B38" s="3"/>
      <c r="C38" s="3"/>
      <c r="D38" s="3"/>
      <c r="E38" s="3"/>
      <c r="F38" s="3"/>
      <c r="G38" s="60" t="s">
        <v>614</v>
      </c>
      <c r="H38" s="60"/>
      <c r="I38" s="61">
        <f>SUM(B36:I36)</f>
        <v>0</v>
      </c>
      <c r="J38" s="3"/>
      <c r="K38" s="3"/>
      <c r="L38" s="3"/>
      <c r="M38" s="3"/>
      <c r="N38" s="3"/>
      <c r="O38" s="1"/>
    </row>
    <row r="39" spans="2:15" x14ac:dyDescent="0.9">
      <c r="B39" s="3"/>
      <c r="C39" s="3"/>
      <c r="D39" s="3"/>
      <c r="E39" s="3"/>
      <c r="F39" s="3"/>
      <c r="G39" s="3"/>
      <c r="H39" s="3"/>
      <c r="I39" s="62" t="s">
        <v>621</v>
      </c>
      <c r="J39" s="3"/>
      <c r="K39" s="3"/>
      <c r="L39" s="3"/>
      <c r="M39" s="3"/>
      <c r="N39" s="3"/>
      <c r="O39" s="1"/>
    </row>
    <row r="40" spans="2:15" x14ac:dyDescent="0.9">
      <c r="B40" s="7" t="s">
        <v>616</v>
      </c>
      <c r="C40" s="7"/>
      <c r="D40" s="7"/>
      <c r="E40" s="3"/>
      <c r="F40" s="3"/>
      <c r="G40" s="3"/>
      <c r="H40" s="3"/>
      <c r="I40" s="3"/>
      <c r="J40" s="3"/>
      <c r="K40" s="3"/>
      <c r="L40" s="3"/>
      <c r="M40" s="3"/>
      <c r="N40" s="3"/>
      <c r="O40" s="1"/>
    </row>
    <row r="41" spans="2:15" s="66" customFormat="1" ht="4.8" customHeight="1" thickBot="1" x14ac:dyDescent="0.95">
      <c r="B41" s="64"/>
      <c r="C41" s="64"/>
      <c r="D41" s="64"/>
      <c r="E41" s="64"/>
      <c r="F41" s="64"/>
      <c r="G41" s="64"/>
      <c r="H41" s="64"/>
      <c r="I41" s="65"/>
    </row>
    <row r="42" spans="2:15" ht="48" thickBot="1" x14ac:dyDescent="0.95">
      <c r="B42" s="3"/>
      <c r="C42" s="67"/>
      <c r="D42" s="68"/>
      <c r="E42" s="68"/>
      <c r="F42" s="68"/>
      <c r="G42" s="68"/>
      <c r="H42" s="68"/>
      <c r="I42" s="69"/>
      <c r="J42" s="70"/>
    </row>
    <row r="43" spans="2:15" ht="94.8" x14ac:dyDescent="0.9">
      <c r="C43" s="71"/>
      <c r="D43" s="72" t="s">
        <v>576</v>
      </c>
      <c r="F43" s="72" t="s">
        <v>577</v>
      </c>
      <c r="G43" s="73"/>
      <c r="H43" s="73"/>
      <c r="I43" s="74" t="s">
        <v>622</v>
      </c>
      <c r="J43" s="75"/>
    </row>
    <row r="44" spans="2:15" ht="63.6" thickBot="1" x14ac:dyDescent="1.25">
      <c r="C44" s="71"/>
      <c r="D44" s="102"/>
      <c r="E44" s="76"/>
      <c r="F44" s="102"/>
      <c r="G44" s="77"/>
      <c r="H44" s="77"/>
      <c r="I44" s="53">
        <f>D44+F44</f>
        <v>0</v>
      </c>
      <c r="J44" s="75"/>
    </row>
    <row r="45" spans="2:15" x14ac:dyDescent="0.9">
      <c r="C45" s="71"/>
      <c r="J45" s="75"/>
    </row>
    <row r="46" spans="2:15" ht="48" thickBot="1" x14ac:dyDescent="0.95">
      <c r="B46" s="3"/>
      <c r="C46" s="78"/>
      <c r="D46" s="3"/>
      <c r="E46" s="3"/>
      <c r="F46" s="3"/>
      <c r="G46" s="3"/>
      <c r="H46" s="3"/>
      <c r="I46" s="1"/>
      <c r="J46" s="75"/>
    </row>
    <row r="47" spans="2:15" ht="94.8" x14ac:dyDescent="0.9">
      <c r="C47" s="71"/>
      <c r="D47" s="72" t="s">
        <v>574</v>
      </c>
      <c r="F47" s="72" t="s">
        <v>575</v>
      </c>
      <c r="G47" s="73"/>
      <c r="H47" s="73"/>
      <c r="I47" s="79" t="s">
        <v>537</v>
      </c>
      <c r="J47" s="75"/>
    </row>
    <row r="48" spans="2:15" ht="63.6" thickBot="1" x14ac:dyDescent="1.25">
      <c r="C48" s="71"/>
      <c r="D48" s="80">
        <f>'Price list'!F778</f>
        <v>0</v>
      </c>
      <c r="E48" s="76"/>
      <c r="F48" s="80">
        <f>'Price list'!H778</f>
        <v>0</v>
      </c>
      <c r="G48" s="76"/>
      <c r="H48" s="76"/>
      <c r="I48" s="53">
        <f>'Price list'!I778</f>
        <v>0</v>
      </c>
      <c r="J48" s="75"/>
    </row>
    <row r="49" spans="2:10" ht="48" thickBot="1" x14ac:dyDescent="0.95">
      <c r="C49" s="71"/>
      <c r="D49" s="81"/>
      <c r="E49" s="81"/>
      <c r="F49" s="81"/>
      <c r="G49" s="81"/>
      <c r="H49" s="81"/>
      <c r="J49" s="75"/>
    </row>
    <row r="50" spans="2:10" x14ac:dyDescent="0.9">
      <c r="C50" s="71"/>
      <c r="D50" s="82" t="s">
        <v>578</v>
      </c>
      <c r="F50" s="82" t="s">
        <v>578</v>
      </c>
      <c r="G50" s="83"/>
      <c r="H50" s="83"/>
      <c r="J50" s="75"/>
    </row>
    <row r="51" spans="2:10" ht="48" thickBot="1" x14ac:dyDescent="0.95">
      <c r="C51" s="71"/>
      <c r="D51" s="84" t="e">
        <f>D44/D48</f>
        <v>#DIV/0!</v>
      </c>
      <c r="E51" s="85"/>
      <c r="F51" s="84" t="e">
        <f t="shared" ref="F51" si="2">F44/F48</f>
        <v>#DIV/0!</v>
      </c>
      <c r="G51" s="86"/>
      <c r="H51" s="86"/>
      <c r="J51" s="75"/>
    </row>
    <row r="52" spans="2:10" ht="48" thickBot="1" x14ac:dyDescent="0.95">
      <c r="C52" s="71"/>
      <c r="D52" s="85"/>
      <c r="E52" s="85"/>
      <c r="F52" s="85"/>
      <c r="G52" s="85"/>
      <c r="H52" s="85"/>
      <c r="J52" s="75"/>
    </row>
    <row r="53" spans="2:10" ht="94.8" x14ac:dyDescent="0.9">
      <c r="C53" s="71"/>
      <c r="D53" s="87" t="s">
        <v>579</v>
      </c>
      <c r="E53" s="88"/>
      <c r="F53" s="87" t="s">
        <v>580</v>
      </c>
      <c r="G53" s="89"/>
      <c r="H53" s="89"/>
      <c r="I53" s="72" t="s">
        <v>581</v>
      </c>
      <c r="J53" s="75"/>
    </row>
    <row r="54" spans="2:10" ht="78" customHeight="1" thickBot="1" x14ac:dyDescent="1.8">
      <c r="C54" s="71"/>
      <c r="D54" s="90" t="e">
        <f>IF(D51&gt;0.95,"17",IF(D51&gt;=0.91,"12","7"))</f>
        <v>#DIV/0!</v>
      </c>
      <c r="E54" s="91"/>
      <c r="F54" s="90" t="e">
        <f>IF(F51&gt;0.95,"20",IF(F51&gt;=0.91,"17","12"))</f>
        <v>#DIV/0!</v>
      </c>
      <c r="G54" s="92"/>
      <c r="H54" s="92"/>
      <c r="I54" s="93" t="e">
        <f>D54+F54</f>
        <v>#DIV/0!</v>
      </c>
      <c r="J54" s="75"/>
    </row>
    <row r="55" spans="2:10" x14ac:dyDescent="0.9">
      <c r="C55" s="71"/>
      <c r="D55" s="94" t="s">
        <v>610</v>
      </c>
      <c r="E55" s="94"/>
      <c r="F55" s="94" t="s">
        <v>611</v>
      </c>
      <c r="G55" s="94"/>
      <c r="H55" s="94"/>
      <c r="I55" s="94" t="s">
        <v>612</v>
      </c>
      <c r="J55" s="75"/>
    </row>
    <row r="56" spans="2:10" ht="48" thickBot="1" x14ac:dyDescent="0.95">
      <c r="C56" s="95"/>
      <c r="D56" s="96"/>
      <c r="E56" s="96"/>
      <c r="F56" s="96"/>
      <c r="G56" s="96"/>
      <c r="H56" s="96"/>
      <c r="I56" s="96"/>
      <c r="J56" s="97"/>
    </row>
    <row r="58" spans="2:10" x14ac:dyDescent="0.9">
      <c r="F58" s="132" t="s">
        <v>617</v>
      </c>
      <c r="G58" s="132"/>
      <c r="I58" s="130" t="e">
        <f>SUM(I54+I38+I31+I22)</f>
        <v>#DIV/0!</v>
      </c>
    </row>
    <row r="59" spans="2:10" ht="48.6" customHeight="1" thickBot="1" x14ac:dyDescent="0.95">
      <c r="B59" s="104" t="s">
        <v>628</v>
      </c>
      <c r="C59" s="105"/>
      <c r="D59" s="104" t="s">
        <v>626</v>
      </c>
      <c r="E59" s="105"/>
      <c r="F59" s="132"/>
      <c r="G59" s="132"/>
      <c r="I59" s="131"/>
    </row>
    <row r="60" spans="2:10" x14ac:dyDescent="0.9">
      <c r="G60" s="59" t="s">
        <v>618</v>
      </c>
      <c r="I60" s="98">
        <v>105</v>
      </c>
    </row>
    <row r="61" spans="2:10" ht="48" thickBot="1" x14ac:dyDescent="0.95">
      <c r="B61" s="104" t="s">
        <v>629</v>
      </c>
      <c r="C61" s="105"/>
      <c r="D61" s="104" t="s">
        <v>627</v>
      </c>
      <c r="E61" s="105"/>
    </row>
  </sheetData>
  <sheetProtection algorithmName="SHA-512" hashValue="IwBM/bM8dgUkI57GxdFy/5y2Y3g9AVRcEnY81fyFjmSBRqy6FQfI5opY96GrJezRlkLKzxnQpsxbF4Fui0Eg6w==" saltValue="xMsMSJHsz83R93k66kXCIw==" spinCount="100000" sheet="1" selectLockedCells="1"/>
  <mergeCells count="11">
    <mergeCell ref="C26:D26"/>
    <mergeCell ref="E26:F26"/>
    <mergeCell ref="C3:F3"/>
    <mergeCell ref="I58:I59"/>
    <mergeCell ref="F58:G59"/>
    <mergeCell ref="C27:D27"/>
    <mergeCell ref="E27:F27"/>
    <mergeCell ref="C29:D29"/>
    <mergeCell ref="E29:F29"/>
    <mergeCell ref="E30:F30"/>
    <mergeCell ref="C30:D30"/>
  </mergeCells>
  <phoneticPr fontId="1" type="noConversion"/>
  <conditionalFormatting sqref="D54:H54">
    <cfRule type="expression" dxfId="0" priority="1">
      <formula>IF($D$51&gt;95,"17")</formula>
    </cfRule>
  </conditionalFormatting>
  <pageMargins left="0.7" right="0.7" top="0.75" bottom="0.75" header="0.3" footer="0.3"/>
  <pageSetup scale="2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433bf69-742b-461e-83ee-c45f3ed7129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D5C5E1EC687458A52845BBC837587" ma:contentTypeVersion="18" ma:contentTypeDescription="Create a new document." ma:contentTypeScope="" ma:versionID="3c110b63cc7f4da8bc4d21ea821dd521">
  <xsd:schema xmlns:xsd="http://www.w3.org/2001/XMLSchema" xmlns:xs="http://www.w3.org/2001/XMLSchema" xmlns:p="http://schemas.microsoft.com/office/2006/metadata/properties" xmlns:ns3="a433bf69-742b-461e-83ee-c45f3ed71295" xmlns:ns4="b22669a2-4790-462b-b87e-94442bd9cb80" targetNamespace="http://schemas.microsoft.com/office/2006/metadata/properties" ma:root="true" ma:fieldsID="f5d430237c7143ad0af5f26e21d572c6" ns3:_="" ns4:_="">
    <xsd:import namespace="a433bf69-742b-461e-83ee-c45f3ed71295"/>
    <xsd:import namespace="b22669a2-4790-462b-b87e-94442bd9cb8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_activity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3bf69-742b-461e-83ee-c45f3ed712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3" nillable="true" ma:displayName="_activity" ma:hidden="true" ma:internalName="_activity">
      <xsd:simpleType>
        <xsd:restriction base="dms:Note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2669a2-4790-462b-b87e-94442bd9cb8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19B6AA-8F47-4204-B38F-F3A4B1711105}">
  <ds:schemaRefs>
    <ds:schemaRef ds:uri="http://schemas.microsoft.com/office/infopath/2007/PartnerControls"/>
    <ds:schemaRef ds:uri="http://schemas.microsoft.com/office/2006/documentManagement/types"/>
    <ds:schemaRef ds:uri="b22669a2-4790-462b-b87e-94442bd9cb80"/>
    <ds:schemaRef ds:uri="http://purl.org/dc/terms/"/>
    <ds:schemaRef ds:uri="http://schemas.openxmlformats.org/package/2006/metadata/core-properties"/>
    <ds:schemaRef ds:uri="a433bf69-742b-461e-83ee-c45f3ed71295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8211FE6-69AD-47BF-BCB3-7CCCB163F0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33bf69-742b-461e-83ee-c45f3ed71295"/>
    <ds:schemaRef ds:uri="b22669a2-4790-462b-b87e-94442bd9cb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C5E11B-944F-4451-B5CB-BE538B8991A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Price list</vt:lpstr>
      <vt:lpstr>Bid Evaluation Tool</vt:lpstr>
      <vt:lpstr>'Bid Evaluation Tool'!Print_Area</vt:lpstr>
      <vt:lpstr>'Price list'!Print_Area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 Castro</dc:creator>
  <cp:lastModifiedBy>Quentin Schul</cp:lastModifiedBy>
  <cp:lastPrinted>2025-03-19T21:11:18Z</cp:lastPrinted>
  <dcterms:created xsi:type="dcterms:W3CDTF">2025-03-19T15:11:17Z</dcterms:created>
  <dcterms:modified xsi:type="dcterms:W3CDTF">2025-03-26T19:25:06Z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0x010100DF6D5C5E1EC687458A52845BBC837587</vt:lpwstr>
  </property>
</Properties>
</file>